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60" yWindow="-60" windowWidth="15480" windowHeight="11640" activeTab="6"/>
  </bookViews>
  <sheets>
    <sheet name="JURADO-1" sheetId="1" r:id="rId1"/>
    <sheet name="JURADO-2" sheetId="2" r:id="rId2"/>
    <sheet name="JURADO-3" sheetId="6" r:id="rId3"/>
    <sheet name="JURADO-4" sheetId="5" r:id="rId4"/>
    <sheet name="NO USAR" sheetId="4" r:id="rId5"/>
    <sheet name="SUPLENTE 1" sheetId="3" r:id="rId6"/>
    <sheet name="TOTAL" sheetId="7" r:id="rId7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I115" i="7"/>
  <c r="CJ115"/>
  <c r="CL115"/>
  <c r="CM115"/>
  <c r="CR115"/>
  <c r="CS115"/>
  <c r="CT115"/>
  <c r="CI116"/>
  <c r="CJ116"/>
  <c r="CL116"/>
  <c r="CM116"/>
  <c r="CR116"/>
  <c r="CS116"/>
  <c r="CT116"/>
  <c r="CI117"/>
  <c r="CJ117"/>
  <c r="CL117"/>
  <c r="CM117"/>
  <c r="CR117"/>
  <c r="CS117"/>
  <c r="CT117"/>
  <c r="CS114"/>
  <c r="CR114"/>
  <c r="CM114"/>
  <c r="CL114"/>
  <c r="CJ114"/>
  <c r="CI114"/>
  <c r="CK114"/>
  <c r="BU115"/>
  <c r="BV115"/>
  <c r="BX115"/>
  <c r="BY115"/>
  <c r="CD115"/>
  <c r="CE115"/>
  <c r="CF115"/>
  <c r="BU116"/>
  <c r="BV116"/>
  <c r="BX116"/>
  <c r="BY116"/>
  <c r="CD116"/>
  <c r="CE116"/>
  <c r="CF116"/>
  <c r="BU117"/>
  <c r="BV117"/>
  <c r="BX117"/>
  <c r="BY117"/>
  <c r="CD117"/>
  <c r="CE117"/>
  <c r="CF117"/>
  <c r="CE114"/>
  <c r="CD114"/>
  <c r="BY114"/>
  <c r="BX114"/>
  <c r="BV114"/>
  <c r="BU114"/>
  <c r="BW114"/>
  <c r="BG115"/>
  <c r="BH115"/>
  <c r="BJ115"/>
  <c r="BK115"/>
  <c r="BP115"/>
  <c r="BQ115"/>
  <c r="BR115"/>
  <c r="BG116"/>
  <c r="BH116"/>
  <c r="BJ116"/>
  <c r="BK116"/>
  <c r="BP116"/>
  <c r="BQ116"/>
  <c r="BR116"/>
  <c r="BG117"/>
  <c r="BH117"/>
  <c r="BJ117"/>
  <c r="BK117"/>
  <c r="BP117"/>
  <c r="BQ117"/>
  <c r="BR117"/>
  <c r="BQ114"/>
  <c r="BP114"/>
  <c r="BK114"/>
  <c r="BJ114"/>
  <c r="BH114"/>
  <c r="BG114"/>
  <c r="BI114"/>
  <c r="DL114"/>
  <c r="DK114"/>
  <c r="CW115"/>
  <c r="CX115"/>
  <c r="CW116"/>
  <c r="CX116"/>
  <c r="CY116"/>
  <c r="DC116"/>
  <c r="CW117"/>
  <c r="CX117"/>
  <c r="CX114"/>
  <c r="CW114"/>
  <c r="AS115"/>
  <c r="AT115"/>
  <c r="AU115"/>
  <c r="AV115"/>
  <c r="AW115"/>
  <c r="BB115"/>
  <c r="BC115"/>
  <c r="AS116"/>
  <c r="AT116"/>
  <c r="AU116"/>
  <c r="AV116"/>
  <c r="AW116"/>
  <c r="BB116"/>
  <c r="BC116"/>
  <c r="AS117"/>
  <c r="AT117"/>
  <c r="AU117"/>
  <c r="AV117"/>
  <c r="AW117"/>
  <c r="BB117"/>
  <c r="BC117"/>
  <c r="BB114"/>
  <c r="BC114"/>
  <c r="AW114"/>
  <c r="AV114"/>
  <c r="AT114"/>
  <c r="AS114"/>
  <c r="C115"/>
  <c r="D115"/>
  <c r="C116"/>
  <c r="D116"/>
  <c r="C117"/>
  <c r="D117"/>
  <c r="D114"/>
  <c r="C114"/>
  <c r="E114"/>
  <c r="I114"/>
  <c r="C85"/>
  <c r="D85"/>
  <c r="F85"/>
  <c r="G85"/>
  <c r="I85"/>
  <c r="J85"/>
  <c r="L85"/>
  <c r="M85"/>
  <c r="Q85"/>
  <c r="R85"/>
  <c r="T85"/>
  <c r="U85"/>
  <c r="V85"/>
  <c r="W85"/>
  <c r="X85"/>
  <c r="Z85"/>
  <c r="AA85"/>
  <c r="AE85"/>
  <c r="AF85"/>
  <c r="AG85"/>
  <c r="AH85"/>
  <c r="AI85"/>
  <c r="AK85"/>
  <c r="AL85"/>
  <c r="AN85"/>
  <c r="AO85"/>
  <c r="AP85"/>
  <c r="AS85"/>
  <c r="AT85"/>
  <c r="AV85"/>
  <c r="AW85"/>
  <c r="AY85"/>
  <c r="AZ85"/>
  <c r="BA85"/>
  <c r="BB85"/>
  <c r="BC85"/>
  <c r="BG85"/>
  <c r="BH85"/>
  <c r="BJ85"/>
  <c r="BK85"/>
  <c r="BM85"/>
  <c r="BN85"/>
  <c r="BP85"/>
  <c r="BQ85"/>
  <c r="BU85"/>
  <c r="BV85"/>
  <c r="BW85"/>
  <c r="BX85"/>
  <c r="BY85"/>
  <c r="CA85"/>
  <c r="CB85"/>
  <c r="CD85"/>
  <c r="CE85"/>
  <c r="CF85"/>
  <c r="CI85"/>
  <c r="CJ85"/>
  <c r="CL85"/>
  <c r="CM85"/>
  <c r="CO85"/>
  <c r="CP85"/>
  <c r="CR85"/>
  <c r="CS85"/>
  <c r="CW85"/>
  <c r="CX85"/>
  <c r="CZ85"/>
  <c r="DA85"/>
  <c r="DB85"/>
  <c r="DC85"/>
  <c r="DD85"/>
  <c r="DF85"/>
  <c r="DG85"/>
  <c r="DK85"/>
  <c r="DL85"/>
  <c r="DM85"/>
  <c r="EB85"/>
  <c r="DO85"/>
  <c r="DP85"/>
  <c r="C86"/>
  <c r="D86"/>
  <c r="F86"/>
  <c r="G86"/>
  <c r="H86"/>
  <c r="I86"/>
  <c r="J86"/>
  <c r="L86"/>
  <c r="M86"/>
  <c r="Q86"/>
  <c r="R86"/>
  <c r="S86"/>
  <c r="T86"/>
  <c r="U86"/>
  <c r="W86"/>
  <c r="X86"/>
  <c r="Z86"/>
  <c r="AA86"/>
  <c r="AE86"/>
  <c r="AF86"/>
  <c r="AH86"/>
  <c r="AI86"/>
  <c r="AK86"/>
  <c r="AL86"/>
  <c r="AM86"/>
  <c r="AN86"/>
  <c r="AO86"/>
  <c r="AS86"/>
  <c r="AT86"/>
  <c r="AV86"/>
  <c r="AW86"/>
  <c r="AX86"/>
  <c r="AY86"/>
  <c r="AZ86"/>
  <c r="BB86"/>
  <c r="BC86"/>
  <c r="BG86"/>
  <c r="BH86"/>
  <c r="BI86"/>
  <c r="BJ86"/>
  <c r="BK86"/>
  <c r="BM86"/>
  <c r="BN86"/>
  <c r="BP86"/>
  <c r="BQ86"/>
  <c r="BR86"/>
  <c r="BU86"/>
  <c r="BV86"/>
  <c r="BX86"/>
  <c r="BY86"/>
  <c r="CA86"/>
  <c r="CB86"/>
  <c r="CC86"/>
  <c r="CD86"/>
  <c r="CE86"/>
  <c r="CI86"/>
  <c r="CJ86"/>
  <c r="CL86"/>
  <c r="CM86"/>
  <c r="CN86"/>
  <c r="CO86"/>
  <c r="CP86"/>
  <c r="CR86"/>
  <c r="CS86"/>
  <c r="CW86"/>
  <c r="CX86"/>
  <c r="CY86"/>
  <c r="CZ86"/>
  <c r="DA86"/>
  <c r="DC86"/>
  <c r="DD86"/>
  <c r="DF86"/>
  <c r="DG86"/>
  <c r="DH86"/>
  <c r="DK86"/>
  <c r="DL86"/>
  <c r="DO86"/>
  <c r="DP86"/>
  <c r="C87"/>
  <c r="D87"/>
  <c r="E87"/>
  <c r="F87"/>
  <c r="G87"/>
  <c r="I87"/>
  <c r="J87"/>
  <c r="L87"/>
  <c r="M87"/>
  <c r="N87"/>
  <c r="Q87"/>
  <c r="R87"/>
  <c r="T87"/>
  <c r="U87"/>
  <c r="W87"/>
  <c r="X87"/>
  <c r="Y87"/>
  <c r="Z87"/>
  <c r="AA87"/>
  <c r="AE87"/>
  <c r="AF87"/>
  <c r="AH87"/>
  <c r="AI87"/>
  <c r="AJ87"/>
  <c r="AK87"/>
  <c r="AL87"/>
  <c r="AN87"/>
  <c r="AO87"/>
  <c r="AS87"/>
  <c r="AT87"/>
  <c r="AU87"/>
  <c r="AV87"/>
  <c r="AW87"/>
  <c r="AY87"/>
  <c r="AZ87"/>
  <c r="BB87"/>
  <c r="BC87"/>
  <c r="BD87"/>
  <c r="BG87"/>
  <c r="BH87"/>
  <c r="BJ87"/>
  <c r="BK87"/>
  <c r="BM87"/>
  <c r="BN87"/>
  <c r="BO87"/>
  <c r="BP87"/>
  <c r="BQ87"/>
  <c r="BU87"/>
  <c r="BV87"/>
  <c r="BX87"/>
  <c r="BY87"/>
  <c r="BZ87"/>
  <c r="CA87"/>
  <c r="CB87"/>
  <c r="CD87"/>
  <c r="CE87"/>
  <c r="CI87"/>
  <c r="CJ87"/>
  <c r="CK87"/>
  <c r="CL87"/>
  <c r="CM87"/>
  <c r="CO87"/>
  <c r="CP87"/>
  <c r="CR87"/>
  <c r="CS87"/>
  <c r="CT87"/>
  <c r="CW87"/>
  <c r="CX87"/>
  <c r="CZ87"/>
  <c r="DA87"/>
  <c r="DC87"/>
  <c r="DD87"/>
  <c r="DE87"/>
  <c r="DF87"/>
  <c r="DG87"/>
  <c r="DK87"/>
  <c r="DL87"/>
  <c r="DO87"/>
  <c r="DP87"/>
  <c r="DQ87"/>
  <c r="EC87"/>
  <c r="C88"/>
  <c r="D88"/>
  <c r="F88"/>
  <c r="G88"/>
  <c r="I88"/>
  <c r="J88"/>
  <c r="K88"/>
  <c r="L88"/>
  <c r="M88"/>
  <c r="Q88"/>
  <c r="R88"/>
  <c r="T88"/>
  <c r="U88"/>
  <c r="V88"/>
  <c r="W88"/>
  <c r="X88"/>
  <c r="Z88"/>
  <c r="AA88"/>
  <c r="AE88"/>
  <c r="AF88"/>
  <c r="AG88"/>
  <c r="AH88"/>
  <c r="AI88"/>
  <c r="AK88"/>
  <c r="AL88"/>
  <c r="AN88"/>
  <c r="AO88"/>
  <c r="AP88"/>
  <c r="AS88"/>
  <c r="AT88"/>
  <c r="AV88"/>
  <c r="AW88"/>
  <c r="AY88"/>
  <c r="AZ88"/>
  <c r="BA88"/>
  <c r="BB88"/>
  <c r="BC88"/>
  <c r="BG88"/>
  <c r="BH88"/>
  <c r="BJ88"/>
  <c r="BK88"/>
  <c r="BL88"/>
  <c r="BM88"/>
  <c r="BN88"/>
  <c r="BP88"/>
  <c r="BQ88"/>
  <c r="BU88"/>
  <c r="BV88"/>
  <c r="BW88"/>
  <c r="BX88"/>
  <c r="BY88"/>
  <c r="CA88"/>
  <c r="CB88"/>
  <c r="CD88"/>
  <c r="CE88"/>
  <c r="CF88"/>
  <c r="CI88"/>
  <c r="CJ88"/>
  <c r="CL88"/>
  <c r="CM88"/>
  <c r="CO88"/>
  <c r="CP88"/>
  <c r="CQ88"/>
  <c r="CR88"/>
  <c r="CS88"/>
  <c r="CW88"/>
  <c r="CX88"/>
  <c r="CZ88"/>
  <c r="DA88"/>
  <c r="DB88"/>
  <c r="DC88"/>
  <c r="DD88"/>
  <c r="DF88"/>
  <c r="DG88"/>
  <c r="DK88"/>
  <c r="DL88"/>
  <c r="DO88"/>
  <c r="DP88"/>
  <c r="C89"/>
  <c r="D89"/>
  <c r="F89"/>
  <c r="G89"/>
  <c r="H89"/>
  <c r="I89"/>
  <c r="J89"/>
  <c r="L89"/>
  <c r="M89"/>
  <c r="Q89"/>
  <c r="R89"/>
  <c r="S89"/>
  <c r="T89"/>
  <c r="U89"/>
  <c r="W89"/>
  <c r="X89"/>
  <c r="Z89"/>
  <c r="AA89"/>
  <c r="AB89"/>
  <c r="AE89"/>
  <c r="AF89"/>
  <c r="AH89"/>
  <c r="AI89"/>
  <c r="AK89"/>
  <c r="AL89"/>
  <c r="AM89"/>
  <c r="AN89"/>
  <c r="AO89"/>
  <c r="AS89"/>
  <c r="AT89"/>
  <c r="AV89"/>
  <c r="AW89"/>
  <c r="AX89"/>
  <c r="AY89"/>
  <c r="AZ89"/>
  <c r="BB89"/>
  <c r="BC89"/>
  <c r="BG89"/>
  <c r="BH89"/>
  <c r="BI89"/>
  <c r="BJ89"/>
  <c r="BK89"/>
  <c r="BM89"/>
  <c r="BN89"/>
  <c r="BP89"/>
  <c r="BQ89"/>
  <c r="BR89"/>
  <c r="BU89"/>
  <c r="BV89"/>
  <c r="BX89"/>
  <c r="BY89"/>
  <c r="CA89"/>
  <c r="CB89"/>
  <c r="CC89"/>
  <c r="CD89"/>
  <c r="CE89"/>
  <c r="CI89"/>
  <c r="CJ89"/>
  <c r="CL89"/>
  <c r="CM89"/>
  <c r="CN89"/>
  <c r="CO89"/>
  <c r="CP89"/>
  <c r="CR89"/>
  <c r="CS89"/>
  <c r="CW89"/>
  <c r="CX89"/>
  <c r="CY89"/>
  <c r="CZ89"/>
  <c r="DA89"/>
  <c r="DC89"/>
  <c r="DD89"/>
  <c r="DF89"/>
  <c r="DG89"/>
  <c r="DH89"/>
  <c r="DK89"/>
  <c r="DL89"/>
  <c r="DO89"/>
  <c r="DP89"/>
  <c r="C90"/>
  <c r="D90"/>
  <c r="E90"/>
  <c r="F90"/>
  <c r="G90"/>
  <c r="I90"/>
  <c r="J90"/>
  <c r="L90"/>
  <c r="M90"/>
  <c r="N90"/>
  <c r="Q90"/>
  <c r="R90"/>
  <c r="T90"/>
  <c r="U90"/>
  <c r="W90"/>
  <c r="X90"/>
  <c r="Y90"/>
  <c r="Z90"/>
  <c r="AA90"/>
  <c r="AE90"/>
  <c r="AF90"/>
  <c r="AH90"/>
  <c r="AI90"/>
  <c r="AJ90"/>
  <c r="AK90"/>
  <c r="AL90"/>
  <c r="AN90"/>
  <c r="AO90"/>
  <c r="AS90"/>
  <c r="AT90"/>
  <c r="AU90"/>
  <c r="AV90"/>
  <c r="AW90"/>
  <c r="AY90"/>
  <c r="AZ90"/>
  <c r="BB90"/>
  <c r="BC90"/>
  <c r="BD90"/>
  <c r="BG90"/>
  <c r="BH90"/>
  <c r="BJ90"/>
  <c r="BK90"/>
  <c r="BM90"/>
  <c r="BN90"/>
  <c r="BO90"/>
  <c r="BP90"/>
  <c r="BQ90"/>
  <c r="BU90"/>
  <c r="BV90"/>
  <c r="BX90"/>
  <c r="BY90"/>
  <c r="BZ90"/>
  <c r="CA90"/>
  <c r="CB90"/>
  <c r="CD90"/>
  <c r="CE90"/>
  <c r="CI90"/>
  <c r="CJ90"/>
  <c r="CK90"/>
  <c r="CL90"/>
  <c r="CM90"/>
  <c r="CO90"/>
  <c r="CP90"/>
  <c r="CR90"/>
  <c r="CS90"/>
  <c r="CT90"/>
  <c r="CW90"/>
  <c r="CX90"/>
  <c r="CZ90"/>
  <c r="DA90"/>
  <c r="DC90"/>
  <c r="DD90"/>
  <c r="DE90"/>
  <c r="DF90"/>
  <c r="DG90"/>
  <c r="DK90"/>
  <c r="DL90"/>
  <c r="DO90"/>
  <c r="DP90"/>
  <c r="DQ90"/>
  <c r="EC90"/>
  <c r="C91"/>
  <c r="D91"/>
  <c r="F91"/>
  <c r="G91"/>
  <c r="I91"/>
  <c r="J91"/>
  <c r="K91"/>
  <c r="L91"/>
  <c r="M91"/>
  <c r="Q91"/>
  <c r="R91"/>
  <c r="T91"/>
  <c r="U91"/>
  <c r="V91"/>
  <c r="W91"/>
  <c r="X91"/>
  <c r="Z91"/>
  <c r="AA91"/>
  <c r="AE91"/>
  <c r="AF91"/>
  <c r="AG91"/>
  <c r="AH91"/>
  <c r="AI91"/>
  <c r="AK91"/>
  <c r="AL91"/>
  <c r="AN91"/>
  <c r="AO91"/>
  <c r="AP91"/>
  <c r="AS91"/>
  <c r="AT91"/>
  <c r="AV91"/>
  <c r="AW91"/>
  <c r="AY91"/>
  <c r="AZ91"/>
  <c r="BA91"/>
  <c r="BB91"/>
  <c r="BC91"/>
  <c r="BG91"/>
  <c r="BH91"/>
  <c r="BJ91"/>
  <c r="BK91"/>
  <c r="BL91"/>
  <c r="BM91"/>
  <c r="BN91"/>
  <c r="BP91"/>
  <c r="BQ91"/>
  <c r="BU91"/>
  <c r="BV91"/>
  <c r="BW91"/>
  <c r="BX91"/>
  <c r="BY91"/>
  <c r="CA91"/>
  <c r="CB91"/>
  <c r="CD91"/>
  <c r="CE91"/>
  <c r="CF91"/>
  <c r="CI91"/>
  <c r="CJ91"/>
  <c r="CL91"/>
  <c r="CM91"/>
  <c r="CO91"/>
  <c r="CP91"/>
  <c r="CQ91"/>
  <c r="CR91"/>
  <c r="CS91"/>
  <c r="CW91"/>
  <c r="CX91"/>
  <c r="CZ91"/>
  <c r="DA91"/>
  <c r="DB91"/>
  <c r="DC91"/>
  <c r="DD91"/>
  <c r="DF91"/>
  <c r="DG91"/>
  <c r="DK91"/>
  <c r="DL91"/>
  <c r="DM91"/>
  <c r="EB91"/>
  <c r="DO91"/>
  <c r="DP91"/>
  <c r="C92"/>
  <c r="D92"/>
  <c r="F92"/>
  <c r="G92"/>
  <c r="H92"/>
  <c r="I92"/>
  <c r="J92"/>
  <c r="L92"/>
  <c r="M92"/>
  <c r="Q92"/>
  <c r="R92"/>
  <c r="S92"/>
  <c r="T92"/>
  <c r="U92"/>
  <c r="W92"/>
  <c r="X92"/>
  <c r="Z92"/>
  <c r="AA92"/>
  <c r="AB92"/>
  <c r="AE92"/>
  <c r="AF92"/>
  <c r="AH92"/>
  <c r="AI92"/>
  <c r="AK92"/>
  <c r="AL92"/>
  <c r="AM92"/>
  <c r="AN92"/>
  <c r="AO92"/>
  <c r="AS92"/>
  <c r="AT92"/>
  <c r="AV92"/>
  <c r="AW92"/>
  <c r="AX92"/>
  <c r="AY92"/>
  <c r="AZ92"/>
  <c r="BB92"/>
  <c r="BC92"/>
  <c r="BG92"/>
  <c r="BH92"/>
  <c r="BI92"/>
  <c r="BJ92"/>
  <c r="BK92"/>
  <c r="BM92"/>
  <c r="BN92"/>
  <c r="BP92"/>
  <c r="BQ92"/>
  <c r="BR92"/>
  <c r="BU92"/>
  <c r="BV92"/>
  <c r="BX92"/>
  <c r="BY92"/>
  <c r="CA92"/>
  <c r="CB92"/>
  <c r="CC92"/>
  <c r="CD92"/>
  <c r="CE92"/>
  <c r="CI92"/>
  <c r="CJ92"/>
  <c r="CL92"/>
  <c r="CM92"/>
  <c r="CN92"/>
  <c r="CO92"/>
  <c r="CP92"/>
  <c r="CR92"/>
  <c r="CS92"/>
  <c r="CW92"/>
  <c r="CX92"/>
  <c r="CY92"/>
  <c r="CZ92"/>
  <c r="DA92"/>
  <c r="DC92"/>
  <c r="DD92"/>
  <c r="DF92"/>
  <c r="DG92"/>
  <c r="DH92"/>
  <c r="DK92"/>
  <c r="DL92"/>
  <c r="DO92"/>
  <c r="DP92"/>
  <c r="C93"/>
  <c r="D93"/>
  <c r="E93"/>
  <c r="F93"/>
  <c r="G93"/>
  <c r="I93"/>
  <c r="J93"/>
  <c r="L93"/>
  <c r="M93"/>
  <c r="N93"/>
  <c r="Q93"/>
  <c r="R93"/>
  <c r="T93"/>
  <c r="U93"/>
  <c r="W93"/>
  <c r="X93"/>
  <c r="Y93"/>
  <c r="Z93"/>
  <c r="AA93"/>
  <c r="AE93"/>
  <c r="AF93"/>
  <c r="AH93"/>
  <c r="AI93"/>
  <c r="AJ93"/>
  <c r="AK93"/>
  <c r="AL93"/>
  <c r="AN93"/>
  <c r="AO93"/>
  <c r="AS93"/>
  <c r="AT93"/>
  <c r="AU93"/>
  <c r="AV93"/>
  <c r="AW93"/>
  <c r="AY93"/>
  <c r="AZ93"/>
  <c r="BB93"/>
  <c r="BC93"/>
  <c r="BD93"/>
  <c r="BG93"/>
  <c r="BH93"/>
  <c r="BJ93"/>
  <c r="BK93"/>
  <c r="BM93"/>
  <c r="BN93"/>
  <c r="BO93"/>
  <c r="BP93"/>
  <c r="BQ93"/>
  <c r="BU93"/>
  <c r="BV93"/>
  <c r="BX93"/>
  <c r="BY93"/>
  <c r="CA93"/>
  <c r="CB93"/>
  <c r="CD93"/>
  <c r="CE93"/>
  <c r="CI93"/>
  <c r="CJ93"/>
  <c r="CL93"/>
  <c r="CM93"/>
  <c r="CO93"/>
  <c r="CP93"/>
  <c r="CR93"/>
  <c r="CS93"/>
  <c r="CT93"/>
  <c r="CW93"/>
  <c r="CX93"/>
  <c r="CZ93"/>
  <c r="DA93"/>
  <c r="DC93"/>
  <c r="DD93"/>
  <c r="DF93"/>
  <c r="DG93"/>
  <c r="DK93"/>
  <c r="DL93"/>
  <c r="DO93"/>
  <c r="DP93"/>
  <c r="DQ93"/>
  <c r="EC93"/>
  <c r="C94"/>
  <c r="D94"/>
  <c r="F94"/>
  <c r="G94"/>
  <c r="I94"/>
  <c r="J94"/>
  <c r="K94"/>
  <c r="L94"/>
  <c r="M94"/>
  <c r="Q94"/>
  <c r="R94"/>
  <c r="T94"/>
  <c r="U94"/>
  <c r="V94"/>
  <c r="W94"/>
  <c r="X94"/>
  <c r="Z94"/>
  <c r="AA94"/>
  <c r="AE94"/>
  <c r="AF94"/>
  <c r="AG94"/>
  <c r="AH94"/>
  <c r="AI94"/>
  <c r="AK94"/>
  <c r="AL94"/>
  <c r="AN94"/>
  <c r="AO94"/>
  <c r="AP94"/>
  <c r="AS94"/>
  <c r="AT94"/>
  <c r="AV94"/>
  <c r="AW94"/>
  <c r="AY94"/>
  <c r="AZ94"/>
  <c r="BA94"/>
  <c r="BB94"/>
  <c r="BC94"/>
  <c r="BG94"/>
  <c r="BH94"/>
  <c r="BJ94"/>
  <c r="BK94"/>
  <c r="BL94"/>
  <c r="BM94"/>
  <c r="BN94"/>
  <c r="BP94"/>
  <c r="BQ94"/>
  <c r="BU94"/>
  <c r="BV94"/>
  <c r="BW94"/>
  <c r="BX94"/>
  <c r="BY94"/>
  <c r="CA94"/>
  <c r="CB94"/>
  <c r="CD94"/>
  <c r="CE94"/>
  <c r="CF94"/>
  <c r="CI94"/>
  <c r="CJ94"/>
  <c r="CL94"/>
  <c r="CM94"/>
  <c r="CO94"/>
  <c r="CP94"/>
  <c r="CQ94"/>
  <c r="CR94"/>
  <c r="CS94"/>
  <c r="CW94"/>
  <c r="CX94"/>
  <c r="CZ94"/>
  <c r="DA94"/>
  <c r="DB94"/>
  <c r="DC94"/>
  <c r="DD94"/>
  <c r="DF94"/>
  <c r="DG94"/>
  <c r="DK94"/>
  <c r="DL94"/>
  <c r="DM94"/>
  <c r="EB94"/>
  <c r="DO94"/>
  <c r="DP94"/>
  <c r="C95"/>
  <c r="D95"/>
  <c r="F95"/>
  <c r="G95"/>
  <c r="H95"/>
  <c r="I95"/>
  <c r="J95"/>
  <c r="L95"/>
  <c r="M95"/>
  <c r="Q95"/>
  <c r="R95"/>
  <c r="S95"/>
  <c r="T95"/>
  <c r="U95"/>
  <c r="W95"/>
  <c r="X95"/>
  <c r="Z95"/>
  <c r="AA95"/>
  <c r="AB95"/>
  <c r="AE95"/>
  <c r="AF95"/>
  <c r="AH95"/>
  <c r="AI95"/>
  <c r="AK95"/>
  <c r="AL95"/>
  <c r="AM95"/>
  <c r="AN95"/>
  <c r="AO95"/>
  <c r="AS95"/>
  <c r="AT95"/>
  <c r="AV95"/>
  <c r="AW95"/>
  <c r="AX95"/>
  <c r="AY95"/>
  <c r="AZ95"/>
  <c r="BB95"/>
  <c r="BC95"/>
  <c r="BG95"/>
  <c r="BH95"/>
  <c r="BI95"/>
  <c r="BJ95"/>
  <c r="BK95"/>
  <c r="BM95"/>
  <c r="BN95"/>
  <c r="BP95"/>
  <c r="BQ95"/>
  <c r="BR95"/>
  <c r="BU95"/>
  <c r="BV95"/>
  <c r="BX95"/>
  <c r="BY95"/>
  <c r="CA95"/>
  <c r="CB95"/>
  <c r="CC95"/>
  <c r="CD95"/>
  <c r="CE95"/>
  <c r="CI95"/>
  <c r="CJ95"/>
  <c r="CL95"/>
  <c r="CM95"/>
  <c r="CN95"/>
  <c r="CO95"/>
  <c r="CP95"/>
  <c r="CR95"/>
  <c r="CS95"/>
  <c r="CW95"/>
  <c r="CX95"/>
  <c r="CY95"/>
  <c r="CZ95"/>
  <c r="DA95"/>
  <c r="DC95"/>
  <c r="DD95"/>
  <c r="DF95"/>
  <c r="DG95"/>
  <c r="DK95"/>
  <c r="DL95"/>
  <c r="DO95"/>
  <c r="DP95"/>
  <c r="C96"/>
  <c r="D96"/>
  <c r="E96"/>
  <c r="F96"/>
  <c r="G96"/>
  <c r="I96"/>
  <c r="J96"/>
  <c r="L96"/>
  <c r="M96"/>
  <c r="N96"/>
  <c r="Q96"/>
  <c r="R96"/>
  <c r="T96"/>
  <c r="U96"/>
  <c r="W96"/>
  <c r="X96"/>
  <c r="Y96"/>
  <c r="Z96"/>
  <c r="AA96"/>
  <c r="AE96"/>
  <c r="AF96"/>
  <c r="AH96"/>
  <c r="AI96"/>
  <c r="AJ96"/>
  <c r="AK96"/>
  <c r="AL96"/>
  <c r="AN96"/>
  <c r="AO96"/>
  <c r="AS96"/>
  <c r="AT96"/>
  <c r="AU96"/>
  <c r="AV96"/>
  <c r="AW96"/>
  <c r="AY96"/>
  <c r="AZ96"/>
  <c r="BB96"/>
  <c r="BC96"/>
  <c r="BD96"/>
  <c r="BG96"/>
  <c r="BH96"/>
  <c r="BJ96"/>
  <c r="BK96"/>
  <c r="BM96"/>
  <c r="BN96"/>
  <c r="BO96"/>
  <c r="BP96"/>
  <c r="BQ96"/>
  <c r="BU96"/>
  <c r="BV96"/>
  <c r="BX96"/>
  <c r="BY96"/>
  <c r="BZ96"/>
  <c r="CA96"/>
  <c r="CB96"/>
  <c r="CD96"/>
  <c r="CE96"/>
  <c r="CI96"/>
  <c r="CJ96"/>
  <c r="CK96"/>
  <c r="CL96"/>
  <c r="CM96"/>
  <c r="CO96"/>
  <c r="CP96"/>
  <c r="CR96"/>
  <c r="CS96"/>
  <c r="CT96"/>
  <c r="CW96"/>
  <c r="CX96"/>
  <c r="CZ96"/>
  <c r="DA96"/>
  <c r="DC96"/>
  <c r="DD96"/>
  <c r="DE96"/>
  <c r="DF96"/>
  <c r="DG96"/>
  <c r="DK96"/>
  <c r="DL96"/>
  <c r="DO96"/>
  <c r="DP96"/>
  <c r="DQ96"/>
  <c r="EC96"/>
  <c r="C97"/>
  <c r="D97"/>
  <c r="F97"/>
  <c r="G97"/>
  <c r="I97"/>
  <c r="J97"/>
  <c r="K97"/>
  <c r="L97"/>
  <c r="M97"/>
  <c r="Q97"/>
  <c r="R97"/>
  <c r="T97"/>
  <c r="U97"/>
  <c r="V97"/>
  <c r="W97"/>
  <c r="X97"/>
  <c r="Z97"/>
  <c r="AA97"/>
  <c r="AE97"/>
  <c r="AF97"/>
  <c r="AG97"/>
  <c r="AH97"/>
  <c r="AI97"/>
  <c r="AK97"/>
  <c r="AL97"/>
  <c r="AN97"/>
  <c r="AO97"/>
  <c r="AP97"/>
  <c r="AS97"/>
  <c r="AT97"/>
  <c r="AV97"/>
  <c r="AW97"/>
  <c r="AY97"/>
  <c r="AZ97"/>
  <c r="BA97"/>
  <c r="BB97"/>
  <c r="BC97"/>
  <c r="BG97"/>
  <c r="BH97"/>
  <c r="BJ97"/>
  <c r="BK97"/>
  <c r="BL97"/>
  <c r="BM97"/>
  <c r="BN97"/>
  <c r="BP97"/>
  <c r="BQ97"/>
  <c r="BU97"/>
  <c r="BV97"/>
  <c r="BW97"/>
  <c r="BX97"/>
  <c r="BY97"/>
  <c r="CA97"/>
  <c r="CB97"/>
  <c r="CD97"/>
  <c r="CE97"/>
  <c r="CF97"/>
  <c r="CI97"/>
  <c r="CJ97"/>
  <c r="CL97"/>
  <c r="CM97"/>
  <c r="CO97"/>
  <c r="CP97"/>
  <c r="CQ97"/>
  <c r="CR97"/>
  <c r="CS97"/>
  <c r="CW97"/>
  <c r="CX97"/>
  <c r="CZ97"/>
  <c r="DA97"/>
  <c r="DB97"/>
  <c r="DC97"/>
  <c r="DD97"/>
  <c r="DF97"/>
  <c r="DG97"/>
  <c r="DK97"/>
  <c r="DL97"/>
  <c r="DM97"/>
  <c r="EB97"/>
  <c r="DO97"/>
  <c r="DP97"/>
  <c r="C98"/>
  <c r="D98"/>
  <c r="F98"/>
  <c r="G98"/>
  <c r="H98"/>
  <c r="I98"/>
  <c r="J98"/>
  <c r="L98"/>
  <c r="M98"/>
  <c r="Q98"/>
  <c r="R98"/>
  <c r="S98"/>
  <c r="T98"/>
  <c r="U98"/>
  <c r="W98"/>
  <c r="X98"/>
  <c r="Z98"/>
  <c r="AA98"/>
  <c r="AE98"/>
  <c r="AF98"/>
  <c r="AH98"/>
  <c r="AI98"/>
  <c r="AK98"/>
  <c r="AL98"/>
  <c r="AM98"/>
  <c r="AN98"/>
  <c r="AO98"/>
  <c r="AS98"/>
  <c r="AT98"/>
  <c r="AV98"/>
  <c r="AW98"/>
  <c r="AY98"/>
  <c r="AZ98"/>
  <c r="BB98"/>
  <c r="BC98"/>
  <c r="BG98"/>
  <c r="BH98"/>
  <c r="BI98"/>
  <c r="BJ98"/>
  <c r="BK98"/>
  <c r="BM98"/>
  <c r="BN98"/>
  <c r="BP98"/>
  <c r="BQ98"/>
  <c r="BR98"/>
  <c r="BU98"/>
  <c r="BV98"/>
  <c r="BX98"/>
  <c r="BY98"/>
  <c r="CA98"/>
  <c r="CB98"/>
  <c r="CC98"/>
  <c r="CD98"/>
  <c r="CE98"/>
  <c r="CI98"/>
  <c r="CJ98"/>
  <c r="CL98"/>
  <c r="CM98"/>
  <c r="CN98"/>
  <c r="CO98"/>
  <c r="CP98"/>
  <c r="CR98"/>
  <c r="CS98"/>
  <c r="CW98"/>
  <c r="CX98"/>
  <c r="CY98"/>
  <c r="CZ98"/>
  <c r="DA98"/>
  <c r="DC98"/>
  <c r="DD98"/>
  <c r="DF98"/>
  <c r="DG98"/>
  <c r="DH98"/>
  <c r="DK98"/>
  <c r="DL98"/>
  <c r="DO98"/>
  <c r="DP98"/>
  <c r="C99"/>
  <c r="D99"/>
  <c r="E99"/>
  <c r="F99"/>
  <c r="G99"/>
  <c r="I99"/>
  <c r="J99"/>
  <c r="L99"/>
  <c r="M99"/>
  <c r="N99"/>
  <c r="Q99"/>
  <c r="R99"/>
  <c r="T99"/>
  <c r="U99"/>
  <c r="W99"/>
  <c r="X99"/>
  <c r="Y99"/>
  <c r="Z99"/>
  <c r="AA99"/>
  <c r="AE99"/>
  <c r="AF99"/>
  <c r="AH99"/>
  <c r="AI99"/>
  <c r="AJ99"/>
  <c r="AK99"/>
  <c r="AL99"/>
  <c r="AN99"/>
  <c r="AO99"/>
  <c r="AS99"/>
  <c r="AT99"/>
  <c r="AU99"/>
  <c r="AV99"/>
  <c r="AW99"/>
  <c r="AY99"/>
  <c r="AZ99"/>
  <c r="BB99"/>
  <c r="BC99"/>
  <c r="BD99"/>
  <c r="BG99"/>
  <c r="BH99"/>
  <c r="BJ99"/>
  <c r="BK99"/>
  <c r="BM99"/>
  <c r="BN99"/>
  <c r="BO99"/>
  <c r="BP99"/>
  <c r="BQ99"/>
  <c r="BU99"/>
  <c r="BV99"/>
  <c r="BX99"/>
  <c r="BY99"/>
  <c r="BZ99"/>
  <c r="CA99"/>
  <c r="CB99"/>
  <c r="CD99"/>
  <c r="CE99"/>
  <c r="CI99"/>
  <c r="CJ99"/>
  <c r="CK99"/>
  <c r="CL99"/>
  <c r="CM99"/>
  <c r="CO99"/>
  <c r="CP99"/>
  <c r="CR99"/>
  <c r="CS99"/>
  <c r="CT99"/>
  <c r="CW99"/>
  <c r="CX99"/>
  <c r="CZ99"/>
  <c r="DA99"/>
  <c r="DC99"/>
  <c r="DD99"/>
  <c r="DF99"/>
  <c r="DG99"/>
  <c r="DK99"/>
  <c r="DL99"/>
  <c r="DO99"/>
  <c r="DP99"/>
  <c r="C100"/>
  <c r="D100"/>
  <c r="F100"/>
  <c r="G100"/>
  <c r="I100"/>
  <c r="J100"/>
  <c r="L100"/>
  <c r="M100"/>
  <c r="Q100"/>
  <c r="R100"/>
  <c r="T100"/>
  <c r="U100"/>
  <c r="V100"/>
  <c r="W100"/>
  <c r="X100"/>
  <c r="Z100"/>
  <c r="AA100"/>
  <c r="AE100"/>
  <c r="AF100"/>
  <c r="AG100"/>
  <c r="AH100"/>
  <c r="AI100"/>
  <c r="AK100"/>
  <c r="AL100"/>
  <c r="AN100"/>
  <c r="AO100"/>
  <c r="AP100"/>
  <c r="AS100"/>
  <c r="AT100"/>
  <c r="AV100"/>
  <c r="AW100"/>
  <c r="AY100"/>
  <c r="AZ100"/>
  <c r="BA100"/>
  <c r="BB100"/>
  <c r="BC100"/>
  <c r="BG100"/>
  <c r="BH100"/>
  <c r="BJ100"/>
  <c r="BK100"/>
  <c r="BL100"/>
  <c r="BM100"/>
  <c r="BN100"/>
  <c r="BP100"/>
  <c r="BQ100"/>
  <c r="BU100"/>
  <c r="BV100"/>
  <c r="BW100"/>
  <c r="BX100"/>
  <c r="BY100"/>
  <c r="CA100"/>
  <c r="CB100"/>
  <c r="CD100"/>
  <c r="CE100"/>
  <c r="CF100"/>
  <c r="CI100"/>
  <c r="CJ100"/>
  <c r="CL100"/>
  <c r="CM100"/>
  <c r="CO100"/>
  <c r="CP100"/>
  <c r="CQ100"/>
  <c r="CR100"/>
  <c r="CS100"/>
  <c r="CW100"/>
  <c r="CX100"/>
  <c r="CZ100"/>
  <c r="DA100"/>
  <c r="DB100"/>
  <c r="DC100"/>
  <c r="DD100"/>
  <c r="DF100"/>
  <c r="DG100"/>
  <c r="DK100"/>
  <c r="DL100"/>
  <c r="DM100"/>
  <c r="EB100"/>
  <c r="DO100"/>
  <c r="DP100"/>
  <c r="C101"/>
  <c r="D101"/>
  <c r="F101"/>
  <c r="G101"/>
  <c r="H101"/>
  <c r="I101"/>
  <c r="J101"/>
  <c r="L101"/>
  <c r="M101"/>
  <c r="Q101"/>
  <c r="R101"/>
  <c r="S101"/>
  <c r="T101"/>
  <c r="U101"/>
  <c r="W101"/>
  <c r="X101"/>
  <c r="Z101"/>
  <c r="AA101"/>
  <c r="AB101"/>
  <c r="AE101"/>
  <c r="AF101"/>
  <c r="AH101"/>
  <c r="AI101"/>
  <c r="AK101"/>
  <c r="AL101"/>
  <c r="AM101"/>
  <c r="AN101"/>
  <c r="AO101"/>
  <c r="AS101"/>
  <c r="AT101"/>
  <c r="AV101"/>
  <c r="AW101"/>
  <c r="AX101"/>
  <c r="AY101"/>
  <c r="AZ101"/>
  <c r="BB101"/>
  <c r="BC101"/>
  <c r="BG101"/>
  <c r="BH101"/>
  <c r="BI101"/>
  <c r="BJ101"/>
  <c r="BK101"/>
  <c r="BM101"/>
  <c r="BN101"/>
  <c r="BP101"/>
  <c r="BQ101"/>
  <c r="BR101"/>
  <c r="BU101"/>
  <c r="BV101"/>
  <c r="BX101"/>
  <c r="BY101"/>
  <c r="CA101"/>
  <c r="CB101"/>
  <c r="CC101"/>
  <c r="CD101"/>
  <c r="CE101"/>
  <c r="CI101"/>
  <c r="CJ101"/>
  <c r="CL101"/>
  <c r="CM101"/>
  <c r="CN101"/>
  <c r="CO101"/>
  <c r="CP101"/>
  <c r="CR101"/>
  <c r="CS101"/>
  <c r="CW101"/>
  <c r="CX101"/>
  <c r="CY101"/>
  <c r="CZ101"/>
  <c r="DA101"/>
  <c r="DC101"/>
  <c r="DD101"/>
  <c r="DF101"/>
  <c r="DG101"/>
  <c r="DH101"/>
  <c r="DK101"/>
  <c r="DL101"/>
  <c r="DO101"/>
  <c r="DP101"/>
  <c r="C102"/>
  <c r="D102"/>
  <c r="E102"/>
  <c r="F102"/>
  <c r="G102"/>
  <c r="I102"/>
  <c r="J102"/>
  <c r="L102"/>
  <c r="M102"/>
  <c r="N102"/>
  <c r="Q102"/>
  <c r="R102"/>
  <c r="T102"/>
  <c r="U102"/>
  <c r="W102"/>
  <c r="X102"/>
  <c r="Y102"/>
  <c r="Z102"/>
  <c r="AA102"/>
  <c r="AE102"/>
  <c r="AF102"/>
  <c r="AH102"/>
  <c r="AI102"/>
  <c r="AJ102"/>
  <c r="AK102"/>
  <c r="AL102"/>
  <c r="AN102"/>
  <c r="AO102"/>
  <c r="AS102"/>
  <c r="AT102"/>
  <c r="AU102"/>
  <c r="AV102"/>
  <c r="AW102"/>
  <c r="AY102"/>
  <c r="AZ102"/>
  <c r="BB102"/>
  <c r="BC102"/>
  <c r="BD102"/>
  <c r="BG102"/>
  <c r="BH102"/>
  <c r="BJ102"/>
  <c r="BK102"/>
  <c r="BM102"/>
  <c r="BN102"/>
  <c r="BP102"/>
  <c r="BQ102"/>
  <c r="BU102"/>
  <c r="BV102"/>
  <c r="BX102"/>
  <c r="BY102"/>
  <c r="BZ102"/>
  <c r="CA102"/>
  <c r="CB102"/>
  <c r="CD102"/>
  <c r="CE102"/>
  <c r="CI102"/>
  <c r="CJ102"/>
  <c r="CK102"/>
  <c r="CL102"/>
  <c r="CM102"/>
  <c r="CO102"/>
  <c r="CP102"/>
  <c r="CR102"/>
  <c r="CS102"/>
  <c r="CT102"/>
  <c r="CW102"/>
  <c r="CX102"/>
  <c r="CZ102"/>
  <c r="DA102"/>
  <c r="DC102"/>
  <c r="DD102"/>
  <c r="DE102"/>
  <c r="DF102"/>
  <c r="DG102"/>
  <c r="DK102"/>
  <c r="DL102"/>
  <c r="DO102"/>
  <c r="DP102"/>
  <c r="DQ102"/>
  <c r="EC102"/>
  <c r="C103"/>
  <c r="D103"/>
  <c r="F103"/>
  <c r="G103"/>
  <c r="I103"/>
  <c r="J103"/>
  <c r="K103"/>
  <c r="L103"/>
  <c r="M103"/>
  <c r="Q103"/>
  <c r="R103"/>
  <c r="T103"/>
  <c r="U103"/>
  <c r="V103"/>
  <c r="W103"/>
  <c r="X103"/>
  <c r="Z103"/>
  <c r="AA103"/>
  <c r="AE103"/>
  <c r="AF103"/>
  <c r="AG103"/>
  <c r="AH103"/>
  <c r="AI103"/>
  <c r="AK103"/>
  <c r="AL103"/>
  <c r="AN103"/>
  <c r="AO103"/>
  <c r="AS103"/>
  <c r="AT103"/>
  <c r="AV103"/>
  <c r="AW103"/>
  <c r="AY103"/>
  <c r="AZ103"/>
  <c r="BA103"/>
  <c r="BB103"/>
  <c r="BC103"/>
  <c r="BG103"/>
  <c r="BH103"/>
  <c r="BJ103"/>
  <c r="BK103"/>
  <c r="BL103"/>
  <c r="BM103"/>
  <c r="BN103"/>
  <c r="BP103"/>
  <c r="BQ103"/>
  <c r="BU103"/>
  <c r="BV103"/>
  <c r="BX103"/>
  <c r="BY103"/>
  <c r="CA103"/>
  <c r="CB103"/>
  <c r="CD103"/>
  <c r="CE103"/>
  <c r="CF103"/>
  <c r="CI103"/>
  <c r="CJ103"/>
  <c r="CL103"/>
  <c r="CM103"/>
  <c r="CO103"/>
  <c r="CP103"/>
  <c r="CQ103"/>
  <c r="CR103"/>
  <c r="CS103"/>
  <c r="CW103"/>
  <c r="CX103"/>
  <c r="CZ103"/>
  <c r="DA103"/>
  <c r="DB103"/>
  <c r="DC103"/>
  <c r="DD103"/>
  <c r="DF103"/>
  <c r="DG103"/>
  <c r="DK103"/>
  <c r="DL103"/>
  <c r="DM103"/>
  <c r="EB103"/>
  <c r="DO103"/>
  <c r="DP103"/>
  <c r="C104"/>
  <c r="D104"/>
  <c r="F104"/>
  <c r="G104"/>
  <c r="H104"/>
  <c r="I104"/>
  <c r="J104"/>
  <c r="L104"/>
  <c r="M104"/>
  <c r="Q104"/>
  <c r="R104"/>
  <c r="S104"/>
  <c r="T104"/>
  <c r="U104"/>
  <c r="W104"/>
  <c r="X104"/>
  <c r="Z104"/>
  <c r="AA104"/>
  <c r="AB104"/>
  <c r="AE104"/>
  <c r="AF104"/>
  <c r="AH104"/>
  <c r="AI104"/>
  <c r="AK104"/>
  <c r="AL104"/>
  <c r="AM104"/>
  <c r="AN104"/>
  <c r="AO104"/>
  <c r="AS104"/>
  <c r="AT104"/>
  <c r="AV104"/>
  <c r="AW104"/>
  <c r="AX104"/>
  <c r="AY104"/>
  <c r="AZ104"/>
  <c r="BB104"/>
  <c r="BC104"/>
  <c r="BG104"/>
  <c r="BH104"/>
  <c r="BI104"/>
  <c r="BJ104"/>
  <c r="BK104"/>
  <c r="BM104"/>
  <c r="BN104"/>
  <c r="BP104"/>
  <c r="BQ104"/>
  <c r="BR104"/>
  <c r="BU104"/>
  <c r="BV104"/>
  <c r="BX104"/>
  <c r="BY104"/>
  <c r="CA104"/>
  <c r="CB104"/>
  <c r="CC104"/>
  <c r="CD104"/>
  <c r="CE104"/>
  <c r="CI104"/>
  <c r="CJ104"/>
  <c r="CL104"/>
  <c r="CM104"/>
  <c r="CN104"/>
  <c r="CO104"/>
  <c r="CP104"/>
  <c r="CR104"/>
  <c r="CS104"/>
  <c r="CW104"/>
  <c r="CX104"/>
  <c r="CY104"/>
  <c r="CZ104"/>
  <c r="DA104"/>
  <c r="DC104"/>
  <c r="DD104"/>
  <c r="DF104"/>
  <c r="DG104"/>
  <c r="DH104"/>
  <c r="DK104"/>
  <c r="DL104"/>
  <c r="DO104"/>
  <c r="DP104"/>
  <c r="C105"/>
  <c r="D105"/>
  <c r="E105"/>
  <c r="F105"/>
  <c r="G105"/>
  <c r="I105"/>
  <c r="J105"/>
  <c r="L105"/>
  <c r="M105"/>
  <c r="N105"/>
  <c r="Q105"/>
  <c r="R105"/>
  <c r="T105"/>
  <c r="U105"/>
  <c r="W105"/>
  <c r="X105"/>
  <c r="Y105"/>
  <c r="Z105"/>
  <c r="AA105"/>
  <c r="AE105"/>
  <c r="AF105"/>
  <c r="AH105"/>
  <c r="AI105"/>
  <c r="AJ105"/>
  <c r="AK105"/>
  <c r="AL105"/>
  <c r="AN105"/>
  <c r="AO105"/>
  <c r="AS105"/>
  <c r="AT105"/>
  <c r="AU105"/>
  <c r="AV105"/>
  <c r="AW105"/>
  <c r="AY105"/>
  <c r="AZ105"/>
  <c r="BB105"/>
  <c r="BC105"/>
  <c r="BD105"/>
  <c r="BG105"/>
  <c r="BH105"/>
  <c r="BJ105"/>
  <c r="BK105"/>
  <c r="BM105"/>
  <c r="BN105"/>
  <c r="BO105"/>
  <c r="BP105"/>
  <c r="BQ105"/>
  <c r="BU105"/>
  <c r="BV105"/>
  <c r="BX105"/>
  <c r="BY105"/>
  <c r="BZ105"/>
  <c r="CA105"/>
  <c r="CB105"/>
  <c r="CD105"/>
  <c r="CE105"/>
  <c r="CI105"/>
  <c r="CJ105"/>
  <c r="CK105"/>
  <c r="CL105"/>
  <c r="CM105"/>
  <c r="CO105"/>
  <c r="CP105"/>
  <c r="CR105"/>
  <c r="CS105"/>
  <c r="CT105"/>
  <c r="CW105"/>
  <c r="CX105"/>
  <c r="CZ105"/>
  <c r="DA105"/>
  <c r="DC105"/>
  <c r="DD105"/>
  <c r="DE105"/>
  <c r="DF105"/>
  <c r="DG105"/>
  <c r="DK105"/>
  <c r="DL105"/>
  <c r="DO105"/>
  <c r="DP105"/>
  <c r="DQ105"/>
  <c r="EC105"/>
  <c r="C106"/>
  <c r="D106"/>
  <c r="F106"/>
  <c r="G106"/>
  <c r="I106"/>
  <c r="J106"/>
  <c r="K106"/>
  <c r="L106"/>
  <c r="M106"/>
  <c r="Q106"/>
  <c r="R106"/>
  <c r="T106"/>
  <c r="U106"/>
  <c r="V106"/>
  <c r="W106"/>
  <c r="X106"/>
  <c r="Z106"/>
  <c r="AA106"/>
  <c r="AE106"/>
  <c r="AF106"/>
  <c r="AG106"/>
  <c r="AH106"/>
  <c r="AI106"/>
  <c r="AK106"/>
  <c r="AL106"/>
  <c r="AN106"/>
  <c r="AO106"/>
  <c r="AP106"/>
  <c r="AS106"/>
  <c r="AT106"/>
  <c r="AV106"/>
  <c r="AW106"/>
  <c r="AY106"/>
  <c r="AZ106"/>
  <c r="BA106"/>
  <c r="BB106"/>
  <c r="BC106"/>
  <c r="BG106"/>
  <c r="BH106"/>
  <c r="BJ106"/>
  <c r="BK106"/>
  <c r="BL106"/>
  <c r="BM106"/>
  <c r="BN106"/>
  <c r="BP106"/>
  <c r="BQ106"/>
  <c r="BU106"/>
  <c r="BV106"/>
  <c r="BW106"/>
  <c r="BX106"/>
  <c r="BY106"/>
  <c r="CA106"/>
  <c r="CB106"/>
  <c r="CD106"/>
  <c r="CE106"/>
  <c r="CF106"/>
  <c r="CI106"/>
  <c r="CJ106"/>
  <c r="CL106"/>
  <c r="CM106"/>
  <c r="CO106"/>
  <c r="CP106"/>
  <c r="CQ106"/>
  <c r="CR106"/>
  <c r="CS106"/>
  <c r="CW106"/>
  <c r="CX106"/>
  <c r="CZ106"/>
  <c r="DA106"/>
  <c r="DB106"/>
  <c r="DC106"/>
  <c r="DD106"/>
  <c r="DF106"/>
  <c r="DG106"/>
  <c r="DK106"/>
  <c r="DL106"/>
  <c r="DM106"/>
  <c r="EB106"/>
  <c r="DO106"/>
  <c r="DP106"/>
  <c r="C107"/>
  <c r="D107"/>
  <c r="F107"/>
  <c r="G107"/>
  <c r="H107"/>
  <c r="I107"/>
  <c r="J107"/>
  <c r="L107"/>
  <c r="M107"/>
  <c r="Q107"/>
  <c r="R107"/>
  <c r="S107"/>
  <c r="T107"/>
  <c r="U107"/>
  <c r="W107"/>
  <c r="X107"/>
  <c r="Z107"/>
  <c r="AA107"/>
  <c r="AB107"/>
  <c r="AE107"/>
  <c r="AF107"/>
  <c r="AH107"/>
  <c r="AI107"/>
  <c r="AK107"/>
  <c r="AL107"/>
  <c r="AM107"/>
  <c r="AN107"/>
  <c r="AO107"/>
  <c r="AS107"/>
  <c r="AT107"/>
  <c r="AV107"/>
  <c r="AW107"/>
  <c r="AX107"/>
  <c r="AY107"/>
  <c r="AZ107"/>
  <c r="BB107"/>
  <c r="BC107"/>
  <c r="BG107"/>
  <c r="BH107"/>
  <c r="BI107"/>
  <c r="BJ107"/>
  <c r="BK107"/>
  <c r="BM107"/>
  <c r="BN107"/>
  <c r="BP107"/>
  <c r="BQ107"/>
  <c r="BR107"/>
  <c r="BU107"/>
  <c r="BV107"/>
  <c r="BX107"/>
  <c r="BY107"/>
  <c r="CA107"/>
  <c r="CB107"/>
  <c r="CC107"/>
  <c r="CD107"/>
  <c r="CE107"/>
  <c r="CI107"/>
  <c r="CJ107"/>
  <c r="CL107"/>
  <c r="CM107"/>
  <c r="CN107"/>
  <c r="CO107"/>
  <c r="CP107"/>
  <c r="CR107"/>
  <c r="CS107"/>
  <c r="CW107"/>
  <c r="CX107"/>
  <c r="CY107"/>
  <c r="CZ107"/>
  <c r="DA107"/>
  <c r="DC107"/>
  <c r="DD107"/>
  <c r="DF107"/>
  <c r="DG107"/>
  <c r="DH107"/>
  <c r="DK107"/>
  <c r="DL107"/>
  <c r="DO107"/>
  <c r="DP107"/>
  <c r="C108"/>
  <c r="D108"/>
  <c r="E108"/>
  <c r="F108"/>
  <c r="G108"/>
  <c r="I108"/>
  <c r="J108"/>
  <c r="L108"/>
  <c r="M108"/>
  <c r="N108"/>
  <c r="Q108"/>
  <c r="R108"/>
  <c r="T108"/>
  <c r="U108"/>
  <c r="W108"/>
  <c r="X108"/>
  <c r="Y108"/>
  <c r="Z108"/>
  <c r="AA108"/>
  <c r="AE108"/>
  <c r="AF108"/>
  <c r="AH108"/>
  <c r="AI108"/>
  <c r="AJ108"/>
  <c r="AK108"/>
  <c r="AL108"/>
  <c r="AN108"/>
  <c r="AO108"/>
  <c r="AS108"/>
  <c r="AT108"/>
  <c r="AU108"/>
  <c r="AV108"/>
  <c r="AW108"/>
  <c r="AY108"/>
  <c r="AZ108"/>
  <c r="BB108"/>
  <c r="BC108"/>
  <c r="BD108"/>
  <c r="BG108"/>
  <c r="BH108"/>
  <c r="BJ108"/>
  <c r="BK108"/>
  <c r="BM108"/>
  <c r="BN108"/>
  <c r="BO108"/>
  <c r="BP108"/>
  <c r="BQ108"/>
  <c r="BU108"/>
  <c r="BV108"/>
  <c r="BX108"/>
  <c r="BY108"/>
  <c r="BZ108"/>
  <c r="CA108"/>
  <c r="CB108"/>
  <c r="CD108"/>
  <c r="CE108"/>
  <c r="CI108"/>
  <c r="CJ108"/>
  <c r="CK108"/>
  <c r="CL108"/>
  <c r="CM108"/>
  <c r="CO108"/>
  <c r="CP108"/>
  <c r="CR108"/>
  <c r="CS108"/>
  <c r="CT108"/>
  <c r="CW108"/>
  <c r="CX108"/>
  <c r="CZ108"/>
  <c r="DA108"/>
  <c r="DC108"/>
  <c r="DD108"/>
  <c r="DE108"/>
  <c r="DF108"/>
  <c r="DG108"/>
  <c r="DK108"/>
  <c r="DL108"/>
  <c r="DO108"/>
  <c r="DP108"/>
  <c r="DQ108"/>
  <c r="EC108"/>
  <c r="DP84"/>
  <c r="DO84"/>
  <c r="DL84"/>
  <c r="DK84"/>
  <c r="DG84"/>
  <c r="DF84"/>
  <c r="DH84"/>
  <c r="DD84"/>
  <c r="DC84"/>
  <c r="DA84"/>
  <c r="CZ84"/>
  <c r="CX84"/>
  <c r="CW84"/>
  <c r="CY84"/>
  <c r="CS84"/>
  <c r="CR84"/>
  <c r="CP84"/>
  <c r="CO84"/>
  <c r="CM84"/>
  <c r="CL84"/>
  <c r="CN84"/>
  <c r="CJ84"/>
  <c r="CI84"/>
  <c r="CE84"/>
  <c r="CD84"/>
  <c r="CB84"/>
  <c r="CA84"/>
  <c r="CC84"/>
  <c r="BY84"/>
  <c r="BX84"/>
  <c r="BV84"/>
  <c r="BU84"/>
  <c r="BQ84"/>
  <c r="BP84"/>
  <c r="BR84"/>
  <c r="BN84"/>
  <c r="BM84"/>
  <c r="BK84"/>
  <c r="BJ84"/>
  <c r="BH84"/>
  <c r="BG84"/>
  <c r="BI84"/>
  <c r="BC84"/>
  <c r="BB84"/>
  <c r="AZ84"/>
  <c r="AY84"/>
  <c r="AW84"/>
  <c r="AV84"/>
  <c r="AX84"/>
  <c r="AT84"/>
  <c r="AS84"/>
  <c r="AO84"/>
  <c r="AN84"/>
  <c r="AL84"/>
  <c r="AK84"/>
  <c r="AM84"/>
  <c r="AI84"/>
  <c r="AH84"/>
  <c r="AF84"/>
  <c r="AE84"/>
  <c r="AA84"/>
  <c r="Z84"/>
  <c r="AB84"/>
  <c r="X84"/>
  <c r="W84"/>
  <c r="U84"/>
  <c r="T84"/>
  <c r="R84"/>
  <c r="Q84"/>
  <c r="S84"/>
  <c r="M84"/>
  <c r="L84"/>
  <c r="J84"/>
  <c r="I84"/>
  <c r="G84"/>
  <c r="F84"/>
  <c r="H84"/>
  <c r="D84"/>
  <c r="C84"/>
  <c r="C45"/>
  <c r="D45"/>
  <c r="F45"/>
  <c r="G45"/>
  <c r="H45"/>
  <c r="I45"/>
  <c r="J45"/>
  <c r="L45"/>
  <c r="M45"/>
  <c r="Q45"/>
  <c r="R45"/>
  <c r="S45"/>
  <c r="T45"/>
  <c r="U45"/>
  <c r="W45"/>
  <c r="X45"/>
  <c r="Z45"/>
  <c r="AA45"/>
  <c r="AB45"/>
  <c r="AE45"/>
  <c r="AF45"/>
  <c r="AH45"/>
  <c r="AI45"/>
  <c r="AK45"/>
  <c r="AL45"/>
  <c r="AM45"/>
  <c r="AN45"/>
  <c r="AO45"/>
  <c r="AS45"/>
  <c r="AT45"/>
  <c r="AV45"/>
  <c r="AW45"/>
  <c r="AX45"/>
  <c r="AY45"/>
  <c r="AZ45"/>
  <c r="BB45"/>
  <c r="BC45"/>
  <c r="BG45"/>
  <c r="BH45"/>
  <c r="BI45"/>
  <c r="BJ45"/>
  <c r="BK45"/>
  <c r="BM45"/>
  <c r="BO45" s="1"/>
  <c r="BN45"/>
  <c r="BP45"/>
  <c r="BQ45"/>
  <c r="BR45"/>
  <c r="BU45"/>
  <c r="BV45"/>
  <c r="BX45"/>
  <c r="BY45"/>
  <c r="CA45"/>
  <c r="CB45"/>
  <c r="CC45"/>
  <c r="CD45"/>
  <c r="CE45"/>
  <c r="CI45"/>
  <c r="CJ45"/>
  <c r="CL45"/>
  <c r="CM45"/>
  <c r="CN45"/>
  <c r="CO45"/>
  <c r="CP45"/>
  <c r="CR45"/>
  <c r="CS45"/>
  <c r="CW45"/>
  <c r="CX45"/>
  <c r="CY45"/>
  <c r="CZ45"/>
  <c r="DA45"/>
  <c r="DC45"/>
  <c r="DD45"/>
  <c r="DF45"/>
  <c r="DG45"/>
  <c r="DH45"/>
  <c r="DK45"/>
  <c r="DL45"/>
  <c r="DO45"/>
  <c r="DP45"/>
  <c r="C46"/>
  <c r="D46"/>
  <c r="E46"/>
  <c r="F46"/>
  <c r="G46"/>
  <c r="I46"/>
  <c r="J46"/>
  <c r="L46"/>
  <c r="M46"/>
  <c r="N46"/>
  <c r="Q46"/>
  <c r="R46"/>
  <c r="T46"/>
  <c r="U46"/>
  <c r="W46"/>
  <c r="X46"/>
  <c r="Y46"/>
  <c r="Z46"/>
  <c r="AA46"/>
  <c r="AE46"/>
  <c r="AF46"/>
  <c r="AH46"/>
  <c r="AI46"/>
  <c r="AJ46"/>
  <c r="AK46"/>
  <c r="AL46"/>
  <c r="AN46"/>
  <c r="AO46"/>
  <c r="AS46"/>
  <c r="AT46"/>
  <c r="AV46"/>
  <c r="AW46"/>
  <c r="AY46"/>
  <c r="AZ46"/>
  <c r="BB46"/>
  <c r="BC46"/>
  <c r="BD46"/>
  <c r="BG46"/>
  <c r="BH46"/>
  <c r="BJ46"/>
  <c r="BK46"/>
  <c r="BM46"/>
  <c r="BN46"/>
  <c r="BP46"/>
  <c r="BQ46"/>
  <c r="BU46"/>
  <c r="BV46"/>
  <c r="BX46"/>
  <c r="BY46"/>
  <c r="CA46"/>
  <c r="CB46"/>
  <c r="CD46"/>
  <c r="CE46"/>
  <c r="CI46"/>
  <c r="CJ46"/>
  <c r="CL46"/>
  <c r="CM46"/>
  <c r="CO46"/>
  <c r="CP46"/>
  <c r="CR46"/>
  <c r="CS46"/>
  <c r="CW46"/>
  <c r="CX46"/>
  <c r="CZ46"/>
  <c r="DA46"/>
  <c r="DC46"/>
  <c r="DD46"/>
  <c r="DE46"/>
  <c r="DF46"/>
  <c r="DG46"/>
  <c r="DK46"/>
  <c r="DL46"/>
  <c r="DO46"/>
  <c r="DP46"/>
  <c r="DQ46"/>
  <c r="EC46"/>
  <c r="C47"/>
  <c r="D47"/>
  <c r="F47"/>
  <c r="G47"/>
  <c r="I47"/>
  <c r="J47"/>
  <c r="L47"/>
  <c r="M47"/>
  <c r="Q47"/>
  <c r="R47"/>
  <c r="T47"/>
  <c r="U47"/>
  <c r="V47"/>
  <c r="W47"/>
  <c r="X47"/>
  <c r="Z47"/>
  <c r="AA47"/>
  <c r="AE47"/>
  <c r="AF47"/>
  <c r="AH47"/>
  <c r="AI47"/>
  <c r="AK47"/>
  <c r="AL47"/>
  <c r="AN47"/>
  <c r="AO47"/>
  <c r="AP47"/>
  <c r="AS47"/>
  <c r="AT47"/>
  <c r="AV47"/>
  <c r="AW47"/>
  <c r="AY47"/>
  <c r="AZ47"/>
  <c r="BA47"/>
  <c r="BB47"/>
  <c r="BC47"/>
  <c r="BG47"/>
  <c r="BH47"/>
  <c r="BJ47"/>
  <c r="BK47"/>
  <c r="BL47"/>
  <c r="BM47"/>
  <c r="BN47"/>
  <c r="BP47"/>
  <c r="BQ47"/>
  <c r="BU47"/>
  <c r="BW47" s="1"/>
  <c r="BV47"/>
  <c r="BX47"/>
  <c r="BY47"/>
  <c r="CA47"/>
  <c r="CB47"/>
  <c r="CD47"/>
  <c r="CE47"/>
  <c r="CF47"/>
  <c r="CI47"/>
  <c r="CJ47"/>
  <c r="CL47"/>
  <c r="CM47"/>
  <c r="CO47"/>
  <c r="CP47"/>
  <c r="CR47"/>
  <c r="CS47"/>
  <c r="CW47"/>
  <c r="CX47"/>
  <c r="CZ47"/>
  <c r="DA47"/>
  <c r="DB47"/>
  <c r="DC47"/>
  <c r="DD47"/>
  <c r="DF47"/>
  <c r="DG47"/>
  <c r="DK47"/>
  <c r="DL47"/>
  <c r="DO47"/>
  <c r="DP47"/>
  <c r="C48"/>
  <c r="D48"/>
  <c r="F48"/>
  <c r="G48"/>
  <c r="H48"/>
  <c r="I48"/>
  <c r="J48"/>
  <c r="L48"/>
  <c r="M48"/>
  <c r="Q48"/>
  <c r="R48"/>
  <c r="S48"/>
  <c r="T48"/>
  <c r="U48"/>
  <c r="W48"/>
  <c r="X48"/>
  <c r="Z48"/>
  <c r="AA48"/>
  <c r="AE48"/>
  <c r="AF48"/>
  <c r="AH48"/>
  <c r="AI48"/>
  <c r="AK48"/>
  <c r="AL48"/>
  <c r="AM48"/>
  <c r="AN48"/>
  <c r="AO48"/>
  <c r="AS48"/>
  <c r="AT48"/>
  <c r="AV48"/>
  <c r="AW48"/>
  <c r="AX48"/>
  <c r="AY48"/>
  <c r="AZ48"/>
  <c r="BB48"/>
  <c r="BC48"/>
  <c r="BG48"/>
  <c r="BH48"/>
  <c r="BI48"/>
  <c r="BJ48"/>
  <c r="BK48"/>
  <c r="BM48"/>
  <c r="BN48"/>
  <c r="BP48"/>
  <c r="BQ48"/>
  <c r="BR48"/>
  <c r="BU48"/>
  <c r="BV48"/>
  <c r="BX48"/>
  <c r="BY48"/>
  <c r="CA48"/>
  <c r="CB48"/>
  <c r="CC48"/>
  <c r="CD48"/>
  <c r="CE48"/>
  <c r="CI48"/>
  <c r="CJ48"/>
  <c r="CL48"/>
  <c r="CM48"/>
  <c r="CN48"/>
  <c r="CO48"/>
  <c r="CP48"/>
  <c r="CR48"/>
  <c r="CS48"/>
  <c r="CW48"/>
  <c r="CX48"/>
  <c r="CY48"/>
  <c r="CZ48"/>
  <c r="DA48"/>
  <c r="DC48"/>
  <c r="DD48"/>
  <c r="DF48"/>
  <c r="DG48"/>
  <c r="DH48"/>
  <c r="DK48"/>
  <c r="DL48"/>
  <c r="DO48"/>
  <c r="DP48"/>
  <c r="C49"/>
  <c r="D49"/>
  <c r="E49"/>
  <c r="F49"/>
  <c r="G49"/>
  <c r="I49"/>
  <c r="J49"/>
  <c r="L49"/>
  <c r="M49"/>
  <c r="Q49"/>
  <c r="R49"/>
  <c r="T49"/>
  <c r="U49"/>
  <c r="W49"/>
  <c r="X49"/>
  <c r="Z49"/>
  <c r="AA49"/>
  <c r="AE49"/>
  <c r="AF49"/>
  <c r="AH49"/>
  <c r="AI49"/>
  <c r="AK49"/>
  <c r="AL49"/>
  <c r="AN49"/>
  <c r="AO49"/>
  <c r="AS49"/>
  <c r="AT49"/>
  <c r="AV49"/>
  <c r="AW49"/>
  <c r="AY49"/>
  <c r="AZ49"/>
  <c r="BB49"/>
  <c r="BC49"/>
  <c r="BG49"/>
  <c r="BH49"/>
  <c r="BJ49"/>
  <c r="BK49"/>
  <c r="BM49"/>
  <c r="BN49"/>
  <c r="BP49"/>
  <c r="BQ49"/>
  <c r="BU49"/>
  <c r="BV49"/>
  <c r="BX49"/>
  <c r="BY49"/>
  <c r="CA49"/>
  <c r="CB49"/>
  <c r="CD49"/>
  <c r="CE49"/>
  <c r="CI49"/>
  <c r="CJ49"/>
  <c r="CL49"/>
  <c r="CM49"/>
  <c r="CO49"/>
  <c r="CP49"/>
  <c r="CR49"/>
  <c r="CS49"/>
  <c r="CT49"/>
  <c r="CW49"/>
  <c r="CX49"/>
  <c r="CZ49"/>
  <c r="DA49"/>
  <c r="DC49"/>
  <c r="DD49"/>
  <c r="DF49"/>
  <c r="DG49"/>
  <c r="DK49"/>
  <c r="DL49"/>
  <c r="DO49"/>
  <c r="DP49"/>
  <c r="DQ49"/>
  <c r="EC49"/>
  <c r="C50"/>
  <c r="D50"/>
  <c r="F50"/>
  <c r="G50"/>
  <c r="I50"/>
  <c r="J50"/>
  <c r="K50"/>
  <c r="L50"/>
  <c r="M50"/>
  <c r="Q50"/>
  <c r="R50"/>
  <c r="T50"/>
  <c r="U50"/>
  <c r="V50"/>
  <c r="W50"/>
  <c r="X50"/>
  <c r="Z50"/>
  <c r="AA50"/>
  <c r="AE50"/>
  <c r="AF50"/>
  <c r="AG50"/>
  <c r="AH50"/>
  <c r="AI50"/>
  <c r="AK50"/>
  <c r="AL50"/>
  <c r="AN50"/>
  <c r="AO50"/>
  <c r="AP50"/>
  <c r="AS50"/>
  <c r="AT50"/>
  <c r="AV50"/>
  <c r="AW50"/>
  <c r="AY50"/>
  <c r="AZ50"/>
  <c r="BA50"/>
  <c r="BB50"/>
  <c r="BC50"/>
  <c r="BG50"/>
  <c r="BH50"/>
  <c r="BJ50"/>
  <c r="BK50"/>
  <c r="BL50"/>
  <c r="BM50"/>
  <c r="BN50"/>
  <c r="BP50"/>
  <c r="BQ50"/>
  <c r="BU50"/>
  <c r="BV50"/>
  <c r="BW50"/>
  <c r="BX50"/>
  <c r="BY50"/>
  <c r="CA50"/>
  <c r="CB50"/>
  <c r="CD50"/>
  <c r="CE50"/>
  <c r="CF50"/>
  <c r="CI50"/>
  <c r="CJ50"/>
  <c r="CL50"/>
  <c r="CM50"/>
  <c r="CO50"/>
  <c r="CP50"/>
  <c r="CQ50"/>
  <c r="CR50"/>
  <c r="CS50"/>
  <c r="CW50"/>
  <c r="CX50"/>
  <c r="CZ50"/>
  <c r="DA50"/>
  <c r="DB50"/>
  <c r="DC50"/>
  <c r="DD50"/>
  <c r="DF50"/>
  <c r="DG50"/>
  <c r="DK50"/>
  <c r="DL50"/>
  <c r="DM50"/>
  <c r="EB50"/>
  <c r="DO50"/>
  <c r="DP50"/>
  <c r="C51"/>
  <c r="D51"/>
  <c r="F51"/>
  <c r="G51"/>
  <c r="I51"/>
  <c r="J51"/>
  <c r="L51"/>
  <c r="M51"/>
  <c r="Q51"/>
  <c r="R51"/>
  <c r="T51"/>
  <c r="U51"/>
  <c r="W51"/>
  <c r="X51"/>
  <c r="Z51"/>
  <c r="AA51"/>
  <c r="AB51"/>
  <c r="AE51"/>
  <c r="AF51"/>
  <c r="AH51"/>
  <c r="AI51"/>
  <c r="AK51"/>
  <c r="AL51"/>
  <c r="AM51"/>
  <c r="AN51"/>
  <c r="AO51"/>
  <c r="AS51"/>
  <c r="AT51"/>
  <c r="AV51"/>
  <c r="AW51"/>
  <c r="AY51"/>
  <c r="AZ51"/>
  <c r="BB51"/>
  <c r="BC51"/>
  <c r="BG51"/>
  <c r="BH51"/>
  <c r="BJ51"/>
  <c r="BK51"/>
  <c r="BM51"/>
  <c r="BN51"/>
  <c r="BP51"/>
  <c r="BQ51"/>
  <c r="BU51"/>
  <c r="BV51"/>
  <c r="BX51"/>
  <c r="BY51"/>
  <c r="CA51"/>
  <c r="CB51"/>
  <c r="CC51"/>
  <c r="CD51"/>
  <c r="CE51"/>
  <c r="CI51"/>
  <c r="CJ51"/>
  <c r="CL51"/>
  <c r="CM51"/>
  <c r="CN51"/>
  <c r="CO51"/>
  <c r="CP51"/>
  <c r="CR51"/>
  <c r="CS51"/>
  <c r="CW51"/>
  <c r="CX51"/>
  <c r="CY51"/>
  <c r="CZ51"/>
  <c r="DA51"/>
  <c r="DC51"/>
  <c r="DD51"/>
  <c r="DF51"/>
  <c r="DG51"/>
  <c r="DH51"/>
  <c r="DK51"/>
  <c r="DL51"/>
  <c r="DO51"/>
  <c r="DP51"/>
  <c r="C52"/>
  <c r="D52"/>
  <c r="E52"/>
  <c r="F52"/>
  <c r="G52"/>
  <c r="I52"/>
  <c r="J52"/>
  <c r="L52"/>
  <c r="M52"/>
  <c r="N52"/>
  <c r="Q52"/>
  <c r="R52"/>
  <c r="T52"/>
  <c r="U52"/>
  <c r="W52"/>
  <c r="X52"/>
  <c r="Y52"/>
  <c r="Z52"/>
  <c r="AA52"/>
  <c r="AE52"/>
  <c r="AF52"/>
  <c r="AH52"/>
  <c r="AI52"/>
  <c r="AJ52"/>
  <c r="AK52"/>
  <c r="AL52"/>
  <c r="AN52"/>
  <c r="AO52"/>
  <c r="AS52"/>
  <c r="AT52"/>
  <c r="AU52"/>
  <c r="AV52"/>
  <c r="AW52"/>
  <c r="AY52"/>
  <c r="AZ52"/>
  <c r="BB52"/>
  <c r="BC52"/>
  <c r="BD52"/>
  <c r="BG52"/>
  <c r="BH52"/>
  <c r="BJ52"/>
  <c r="BK52"/>
  <c r="BM52"/>
  <c r="BN52"/>
  <c r="BO52"/>
  <c r="BP52"/>
  <c r="BQ52"/>
  <c r="BU52"/>
  <c r="BV52"/>
  <c r="BX52"/>
  <c r="BY52"/>
  <c r="BZ52"/>
  <c r="CA52"/>
  <c r="CB52"/>
  <c r="CD52"/>
  <c r="CE52"/>
  <c r="CI52"/>
  <c r="CJ52"/>
  <c r="CK52"/>
  <c r="CL52"/>
  <c r="CM52"/>
  <c r="CO52"/>
  <c r="CP52"/>
  <c r="CR52"/>
  <c r="CS52"/>
  <c r="CT52"/>
  <c r="CW52"/>
  <c r="CX52"/>
  <c r="CZ52"/>
  <c r="DA52"/>
  <c r="DC52"/>
  <c r="DD52"/>
  <c r="DE52"/>
  <c r="DF52"/>
  <c r="DG52"/>
  <c r="DK52"/>
  <c r="DL52"/>
  <c r="DO52"/>
  <c r="DP52"/>
  <c r="DQ52"/>
  <c r="EC52"/>
  <c r="C53"/>
  <c r="D53"/>
  <c r="F53"/>
  <c r="G53"/>
  <c r="I53"/>
  <c r="J53"/>
  <c r="K53"/>
  <c r="L53"/>
  <c r="M53"/>
  <c r="Q53"/>
  <c r="R53"/>
  <c r="T53"/>
  <c r="U53"/>
  <c r="V53"/>
  <c r="W53"/>
  <c r="X53"/>
  <c r="Z53"/>
  <c r="AA53"/>
  <c r="AE53"/>
  <c r="AF53"/>
  <c r="AG53"/>
  <c r="AH53"/>
  <c r="AI53"/>
  <c r="AK53"/>
  <c r="AL53"/>
  <c r="AN53"/>
  <c r="AO53"/>
  <c r="AP53"/>
  <c r="AS53"/>
  <c r="AT53"/>
  <c r="AV53"/>
  <c r="AW53"/>
  <c r="AY53"/>
  <c r="AZ53"/>
  <c r="BB53"/>
  <c r="BC53"/>
  <c r="BG53"/>
  <c r="BH53"/>
  <c r="BJ53"/>
  <c r="BK53"/>
  <c r="BL53"/>
  <c r="BM53"/>
  <c r="BN53"/>
  <c r="BP53"/>
  <c r="BQ53"/>
  <c r="BU53"/>
  <c r="BV53"/>
  <c r="BX53"/>
  <c r="BY53"/>
  <c r="CA53"/>
  <c r="CB53"/>
  <c r="CD53"/>
  <c r="CE53"/>
  <c r="CF53"/>
  <c r="CI53"/>
  <c r="CJ53"/>
  <c r="CL53"/>
  <c r="CM53"/>
  <c r="CO53"/>
  <c r="CP53"/>
  <c r="CR53"/>
  <c r="CS53"/>
  <c r="CW53"/>
  <c r="CX53"/>
  <c r="CZ53"/>
  <c r="DA53"/>
  <c r="DC53"/>
  <c r="DD53"/>
  <c r="DF53"/>
  <c r="DG53"/>
  <c r="DK53"/>
  <c r="DL53"/>
  <c r="DO53"/>
  <c r="DP53"/>
  <c r="C54"/>
  <c r="D54"/>
  <c r="F54"/>
  <c r="G54"/>
  <c r="I54"/>
  <c r="J54"/>
  <c r="L54"/>
  <c r="M54"/>
  <c r="Q54"/>
  <c r="R54"/>
  <c r="T54"/>
  <c r="U54"/>
  <c r="W54"/>
  <c r="X54"/>
  <c r="Z54"/>
  <c r="AA54"/>
  <c r="AB54"/>
  <c r="AE54"/>
  <c r="AF54"/>
  <c r="AH54"/>
  <c r="AI54"/>
  <c r="AK54"/>
  <c r="AL54"/>
  <c r="AM54"/>
  <c r="AN54"/>
  <c r="AO54"/>
  <c r="AS54"/>
  <c r="AT54"/>
  <c r="AV54"/>
  <c r="AW54"/>
  <c r="AY54"/>
  <c r="AZ54"/>
  <c r="BB54"/>
  <c r="BC54"/>
  <c r="BG54"/>
  <c r="BH54"/>
  <c r="BJ54"/>
  <c r="BK54"/>
  <c r="BM54"/>
  <c r="BN54"/>
  <c r="BP54"/>
  <c r="BQ54"/>
  <c r="BU54"/>
  <c r="BV54"/>
  <c r="BX54"/>
  <c r="BY54"/>
  <c r="CA54"/>
  <c r="CB54"/>
  <c r="CC54"/>
  <c r="CD54"/>
  <c r="CE54"/>
  <c r="CI54"/>
  <c r="CJ54"/>
  <c r="CL54"/>
  <c r="CM54"/>
  <c r="CO54"/>
  <c r="CP54"/>
  <c r="CR54"/>
  <c r="CS54"/>
  <c r="CW54"/>
  <c r="CX54"/>
  <c r="CY54"/>
  <c r="CZ54"/>
  <c r="DA54"/>
  <c r="DC54"/>
  <c r="DD54"/>
  <c r="DF54"/>
  <c r="DG54"/>
  <c r="DH54"/>
  <c r="DK54"/>
  <c r="DL54"/>
  <c r="DO54"/>
  <c r="DP54"/>
  <c r="C55"/>
  <c r="D55"/>
  <c r="F55"/>
  <c r="G55"/>
  <c r="I55"/>
  <c r="J55"/>
  <c r="L55"/>
  <c r="M55"/>
  <c r="Q55"/>
  <c r="R55"/>
  <c r="T55"/>
  <c r="U55"/>
  <c r="W55"/>
  <c r="X55"/>
  <c r="Z55"/>
  <c r="AA55"/>
  <c r="AE55"/>
  <c r="AF55"/>
  <c r="AH55"/>
  <c r="AI55"/>
  <c r="AJ55"/>
  <c r="AK55"/>
  <c r="AL55"/>
  <c r="AN55"/>
  <c r="AO55"/>
  <c r="AS55"/>
  <c r="AT55"/>
  <c r="AV55"/>
  <c r="AW55"/>
  <c r="AY55"/>
  <c r="AZ55"/>
  <c r="BB55"/>
  <c r="BC55"/>
  <c r="BD55"/>
  <c r="BG55"/>
  <c r="BH55"/>
  <c r="BJ55"/>
  <c r="BK55"/>
  <c r="BM55"/>
  <c r="BN55"/>
  <c r="BP55"/>
  <c r="BQ55"/>
  <c r="BU55"/>
  <c r="BV55"/>
  <c r="BX55"/>
  <c r="BY55"/>
  <c r="CA55"/>
  <c r="CB55"/>
  <c r="CD55"/>
  <c r="CE55"/>
  <c r="CI55"/>
  <c r="CJ55"/>
  <c r="CL55"/>
  <c r="CM55"/>
  <c r="CO55"/>
  <c r="CP55"/>
  <c r="CR55"/>
  <c r="CS55"/>
  <c r="CW55"/>
  <c r="CX55"/>
  <c r="CZ55"/>
  <c r="DA55"/>
  <c r="DC55"/>
  <c r="DD55"/>
  <c r="DE55"/>
  <c r="DF55"/>
  <c r="DG55"/>
  <c r="DK55"/>
  <c r="DL55"/>
  <c r="DO55"/>
  <c r="DP55"/>
  <c r="DQ55"/>
  <c r="EC55"/>
  <c r="C56"/>
  <c r="D56"/>
  <c r="F56"/>
  <c r="G56"/>
  <c r="I56"/>
  <c r="J56"/>
  <c r="L56"/>
  <c r="M56"/>
  <c r="Q56"/>
  <c r="R56"/>
  <c r="T56"/>
  <c r="U56"/>
  <c r="W56"/>
  <c r="X56"/>
  <c r="Z56"/>
  <c r="AA56"/>
  <c r="AE56"/>
  <c r="AF56"/>
  <c r="AG56"/>
  <c r="AH56"/>
  <c r="AI56"/>
  <c r="AK56"/>
  <c r="AL56"/>
  <c r="AN56"/>
  <c r="AO56"/>
  <c r="AS56"/>
  <c r="AT56"/>
  <c r="AV56"/>
  <c r="AW56"/>
  <c r="AY56"/>
  <c r="AZ56"/>
  <c r="BB56"/>
  <c r="BC56"/>
  <c r="BG56"/>
  <c r="BH56"/>
  <c r="BJ56"/>
  <c r="BK56"/>
  <c r="BL56"/>
  <c r="BM56"/>
  <c r="BN56"/>
  <c r="BP56"/>
  <c r="BQ56"/>
  <c r="BU56"/>
  <c r="BV56"/>
  <c r="BX56"/>
  <c r="BY56"/>
  <c r="CA56"/>
  <c r="CB56"/>
  <c r="CD56"/>
  <c r="CE56"/>
  <c r="CI56"/>
  <c r="CJ56"/>
  <c r="CL56"/>
  <c r="CM56"/>
  <c r="CO56"/>
  <c r="CP56"/>
  <c r="CR56"/>
  <c r="CS56"/>
  <c r="CW56"/>
  <c r="CX56"/>
  <c r="CZ56"/>
  <c r="DA56"/>
  <c r="DB56"/>
  <c r="DC56"/>
  <c r="DD56"/>
  <c r="DF56"/>
  <c r="DG56"/>
  <c r="DK56"/>
  <c r="DL56"/>
  <c r="DO56"/>
  <c r="DP56"/>
  <c r="C57"/>
  <c r="D57"/>
  <c r="F57"/>
  <c r="G57"/>
  <c r="I57"/>
  <c r="J57"/>
  <c r="L57"/>
  <c r="M57"/>
  <c r="Q57"/>
  <c r="R57"/>
  <c r="T57"/>
  <c r="U57"/>
  <c r="W57"/>
  <c r="X57"/>
  <c r="Z57"/>
  <c r="AA57"/>
  <c r="AE57"/>
  <c r="AF57"/>
  <c r="AH57"/>
  <c r="AI57"/>
  <c r="AK57"/>
  <c r="AL57"/>
  <c r="AN57"/>
  <c r="AO57"/>
  <c r="AS57"/>
  <c r="AT57"/>
  <c r="AV57"/>
  <c r="AW57"/>
  <c r="AY57"/>
  <c r="AZ57"/>
  <c r="BB57"/>
  <c r="BC57"/>
  <c r="BG57"/>
  <c r="BH57"/>
  <c r="BJ57"/>
  <c r="BK57"/>
  <c r="BM57"/>
  <c r="BN57"/>
  <c r="BP57"/>
  <c r="BQ57"/>
  <c r="BR57"/>
  <c r="BU57"/>
  <c r="BV57"/>
  <c r="BX57"/>
  <c r="BY57"/>
  <c r="CA57"/>
  <c r="CB57"/>
  <c r="CC57"/>
  <c r="CD57"/>
  <c r="CE57"/>
  <c r="CI57"/>
  <c r="CJ57"/>
  <c r="CL57"/>
  <c r="CM57"/>
  <c r="CO57"/>
  <c r="CP57"/>
  <c r="CR57"/>
  <c r="CS57"/>
  <c r="CW57"/>
  <c r="CX57"/>
  <c r="CZ57"/>
  <c r="DA57"/>
  <c r="DC57"/>
  <c r="DD57"/>
  <c r="DF57"/>
  <c r="DG57"/>
  <c r="DH57"/>
  <c r="DK57"/>
  <c r="DL57"/>
  <c r="DO57"/>
  <c r="DP57"/>
  <c r="C58"/>
  <c r="D58"/>
  <c r="F58"/>
  <c r="G58"/>
  <c r="I58"/>
  <c r="J58"/>
  <c r="L58"/>
  <c r="M58"/>
  <c r="Q58"/>
  <c r="R58"/>
  <c r="T58"/>
  <c r="U58"/>
  <c r="W58"/>
  <c r="X58"/>
  <c r="Y58"/>
  <c r="Z58"/>
  <c r="AA58"/>
  <c r="AE58"/>
  <c r="AF58"/>
  <c r="AH58"/>
  <c r="AI58"/>
  <c r="AK58"/>
  <c r="AL58"/>
  <c r="AN58"/>
  <c r="AO58"/>
  <c r="AS58"/>
  <c r="AT58"/>
  <c r="AU58"/>
  <c r="AV58"/>
  <c r="AW58"/>
  <c r="AY58"/>
  <c r="AZ58"/>
  <c r="BB58"/>
  <c r="BC58"/>
  <c r="BD58"/>
  <c r="BG58"/>
  <c r="BH58"/>
  <c r="BJ58"/>
  <c r="BK58"/>
  <c r="BM58"/>
  <c r="BN58"/>
  <c r="BO58"/>
  <c r="BP58"/>
  <c r="BQ58"/>
  <c r="BU58"/>
  <c r="BV58"/>
  <c r="BX58"/>
  <c r="BY58"/>
  <c r="BZ58"/>
  <c r="CA58"/>
  <c r="CC58"/>
  <c r="CB58"/>
  <c r="CD58"/>
  <c r="CE58"/>
  <c r="CI58"/>
  <c r="CJ58"/>
  <c r="CK58"/>
  <c r="CL58"/>
  <c r="CN58"/>
  <c r="CM58"/>
  <c r="CO58"/>
  <c r="CP58"/>
  <c r="CR58"/>
  <c r="CS58"/>
  <c r="CT58"/>
  <c r="CW58"/>
  <c r="CY58"/>
  <c r="CX58"/>
  <c r="CZ58"/>
  <c r="DA58"/>
  <c r="DC58"/>
  <c r="DD58"/>
  <c r="DF58"/>
  <c r="DG58"/>
  <c r="DK58"/>
  <c r="DL58"/>
  <c r="DO58"/>
  <c r="DP58"/>
  <c r="DQ58"/>
  <c r="EC58"/>
  <c r="C59"/>
  <c r="D59"/>
  <c r="F59"/>
  <c r="G59"/>
  <c r="I59"/>
  <c r="J59"/>
  <c r="K59"/>
  <c r="L59"/>
  <c r="M59"/>
  <c r="Q59"/>
  <c r="R59"/>
  <c r="T59"/>
  <c r="U59"/>
  <c r="V59"/>
  <c r="W59"/>
  <c r="X59"/>
  <c r="Z59"/>
  <c r="AA59"/>
  <c r="AE59"/>
  <c r="AF59"/>
  <c r="AG59"/>
  <c r="AH59"/>
  <c r="AI59"/>
  <c r="AK59"/>
  <c r="AL59"/>
  <c r="AN59"/>
  <c r="AO59"/>
  <c r="AS59"/>
  <c r="AT59"/>
  <c r="AV59"/>
  <c r="AW59"/>
  <c r="AY59"/>
  <c r="AZ59"/>
  <c r="BB59"/>
  <c r="BC59"/>
  <c r="BG59"/>
  <c r="BH59"/>
  <c r="BJ59"/>
  <c r="BK59"/>
  <c r="BL59"/>
  <c r="BM59"/>
  <c r="BN59"/>
  <c r="BP59"/>
  <c r="BQ59"/>
  <c r="BU59"/>
  <c r="BV59"/>
  <c r="BX59"/>
  <c r="BY59"/>
  <c r="CA59"/>
  <c r="CB59"/>
  <c r="CD59"/>
  <c r="CE59"/>
  <c r="CF59"/>
  <c r="CI59"/>
  <c r="CJ59"/>
  <c r="CL59"/>
  <c r="CM59"/>
  <c r="CO59"/>
  <c r="CP59"/>
  <c r="CR59"/>
  <c r="CS59"/>
  <c r="CW59"/>
  <c r="CX59"/>
  <c r="CZ59"/>
  <c r="DA59"/>
  <c r="DC59"/>
  <c r="DD59"/>
  <c r="DF59"/>
  <c r="DG59"/>
  <c r="DK59"/>
  <c r="DL59"/>
  <c r="DM59"/>
  <c r="EB59"/>
  <c r="DO59"/>
  <c r="DP59"/>
  <c r="C60"/>
  <c r="D60"/>
  <c r="F60"/>
  <c r="G60"/>
  <c r="H60"/>
  <c r="I60"/>
  <c r="J60"/>
  <c r="L60"/>
  <c r="M60"/>
  <c r="Q60"/>
  <c r="R60"/>
  <c r="S60"/>
  <c r="T60"/>
  <c r="U60"/>
  <c r="W60"/>
  <c r="X60"/>
  <c r="Z60"/>
  <c r="AA60"/>
  <c r="AB60"/>
  <c r="AE60"/>
  <c r="AF60"/>
  <c r="AH60"/>
  <c r="AI60"/>
  <c r="AK60"/>
  <c r="AL60"/>
  <c r="AM60"/>
  <c r="AN60"/>
  <c r="AO60"/>
  <c r="AS60"/>
  <c r="AT60"/>
  <c r="AV60"/>
  <c r="AW60"/>
  <c r="AX60"/>
  <c r="AY60"/>
  <c r="AZ60"/>
  <c r="BB60"/>
  <c r="BC60"/>
  <c r="BG60"/>
  <c r="BH60"/>
  <c r="BJ60"/>
  <c r="BK60"/>
  <c r="BM60"/>
  <c r="BN60"/>
  <c r="BP60"/>
  <c r="BQ60"/>
  <c r="BU60"/>
  <c r="BV60"/>
  <c r="BX60"/>
  <c r="BY60"/>
  <c r="CA60"/>
  <c r="CB60"/>
  <c r="CD60"/>
  <c r="CE60"/>
  <c r="CI60"/>
  <c r="CJ60"/>
  <c r="CL60"/>
  <c r="CM60"/>
  <c r="CO60"/>
  <c r="CP60"/>
  <c r="CR60"/>
  <c r="CS60"/>
  <c r="CW60"/>
  <c r="CX60"/>
  <c r="CZ60"/>
  <c r="DA60"/>
  <c r="DC60"/>
  <c r="DD60"/>
  <c r="DF60"/>
  <c r="DG60"/>
  <c r="DK60"/>
  <c r="DL60"/>
  <c r="DO60"/>
  <c r="DP60"/>
  <c r="C61"/>
  <c r="D61"/>
  <c r="F61"/>
  <c r="G61"/>
  <c r="I61"/>
  <c r="J61"/>
  <c r="L61"/>
  <c r="M61"/>
  <c r="Q61"/>
  <c r="R61"/>
  <c r="T61"/>
  <c r="U61"/>
  <c r="W61"/>
  <c r="X61"/>
  <c r="Z61"/>
  <c r="AA61"/>
  <c r="AE61"/>
  <c r="AF61"/>
  <c r="AH61"/>
  <c r="AI61"/>
  <c r="AK61"/>
  <c r="AM61"/>
  <c r="AL61"/>
  <c r="AN61"/>
  <c r="AO61"/>
  <c r="AS61"/>
  <c r="AT61"/>
  <c r="AV61"/>
  <c r="AW61"/>
  <c r="AY61"/>
  <c r="AZ61"/>
  <c r="BB61"/>
  <c r="BC61"/>
  <c r="BG61"/>
  <c r="BH61"/>
  <c r="BJ61"/>
  <c r="BK61"/>
  <c r="BM61"/>
  <c r="BN61"/>
  <c r="BP61"/>
  <c r="BQ61"/>
  <c r="BU61"/>
  <c r="BV61"/>
  <c r="BX61"/>
  <c r="BY61"/>
  <c r="CA61"/>
  <c r="CB61"/>
  <c r="CD61"/>
  <c r="CE61"/>
  <c r="CI61"/>
  <c r="CJ61"/>
  <c r="CL61"/>
  <c r="CM61"/>
  <c r="CO61"/>
  <c r="CP61"/>
  <c r="CR61"/>
  <c r="CS61"/>
  <c r="CW61"/>
  <c r="CX61"/>
  <c r="CZ61"/>
  <c r="DA61"/>
  <c r="DC61"/>
  <c r="DD61"/>
  <c r="DF61"/>
  <c r="DG61"/>
  <c r="DK61"/>
  <c r="DL61"/>
  <c r="DO61"/>
  <c r="DP61"/>
  <c r="C62"/>
  <c r="D62"/>
  <c r="F62"/>
  <c r="G62"/>
  <c r="I62"/>
  <c r="J62"/>
  <c r="L62"/>
  <c r="M62"/>
  <c r="Q62"/>
  <c r="R62"/>
  <c r="T62"/>
  <c r="U62"/>
  <c r="W62"/>
  <c r="X62"/>
  <c r="Z62"/>
  <c r="AA62"/>
  <c r="AE62"/>
  <c r="AF62"/>
  <c r="AH62"/>
  <c r="AI62"/>
  <c r="AK62"/>
  <c r="AL62"/>
  <c r="AN62"/>
  <c r="AO62"/>
  <c r="AS62"/>
  <c r="AT62"/>
  <c r="AV62"/>
  <c r="AW62"/>
  <c r="AY62"/>
  <c r="AZ62"/>
  <c r="BB62"/>
  <c r="BC62"/>
  <c r="BG62"/>
  <c r="BH62"/>
  <c r="BJ62"/>
  <c r="BK62"/>
  <c r="BM62"/>
  <c r="BN62"/>
  <c r="BP62"/>
  <c r="BQ62"/>
  <c r="BU62"/>
  <c r="BV62"/>
  <c r="BX62"/>
  <c r="BY62"/>
  <c r="CA62"/>
  <c r="CB62"/>
  <c r="CD62"/>
  <c r="CE62"/>
  <c r="CI62"/>
  <c r="CJ62"/>
  <c r="CL62"/>
  <c r="CM62"/>
  <c r="CO62"/>
  <c r="CP62"/>
  <c r="CR62"/>
  <c r="CS62"/>
  <c r="CW62"/>
  <c r="CX62"/>
  <c r="CZ62"/>
  <c r="DA62"/>
  <c r="DC62"/>
  <c r="DD62"/>
  <c r="DF62"/>
  <c r="DG62"/>
  <c r="DK62"/>
  <c r="DL62"/>
  <c r="DO62"/>
  <c r="DP62"/>
  <c r="C63"/>
  <c r="D63"/>
  <c r="F63"/>
  <c r="G63"/>
  <c r="I63"/>
  <c r="J63"/>
  <c r="L63"/>
  <c r="M63"/>
  <c r="Q63"/>
  <c r="R63"/>
  <c r="T63"/>
  <c r="U63"/>
  <c r="W63"/>
  <c r="X63"/>
  <c r="Z63"/>
  <c r="AA63"/>
  <c r="AE63"/>
  <c r="AF63"/>
  <c r="AH63"/>
  <c r="AI63"/>
  <c r="AK63"/>
  <c r="AL63"/>
  <c r="AN63"/>
  <c r="AO63"/>
  <c r="AS63"/>
  <c r="AT63"/>
  <c r="AV63"/>
  <c r="AW63"/>
  <c r="AY63"/>
  <c r="AZ63"/>
  <c r="BB63"/>
  <c r="BC63"/>
  <c r="BG63"/>
  <c r="BH63"/>
  <c r="BJ63"/>
  <c r="BK63"/>
  <c r="BM63"/>
  <c r="BN63"/>
  <c r="BP63"/>
  <c r="BQ63"/>
  <c r="BU63"/>
  <c r="BV63"/>
  <c r="BX63"/>
  <c r="BY63"/>
  <c r="CA63"/>
  <c r="CB63"/>
  <c r="CD63"/>
  <c r="CE63"/>
  <c r="CI63"/>
  <c r="CJ63"/>
  <c r="CL63"/>
  <c r="CM63"/>
  <c r="CO63"/>
  <c r="CP63"/>
  <c r="CR63"/>
  <c r="CS63"/>
  <c r="CW63"/>
  <c r="CX63"/>
  <c r="CZ63"/>
  <c r="DA63"/>
  <c r="DC63"/>
  <c r="DD63"/>
  <c r="DF63"/>
  <c r="DG63"/>
  <c r="DK63"/>
  <c r="DL63"/>
  <c r="DO63"/>
  <c r="DP63"/>
  <c r="C64"/>
  <c r="D64"/>
  <c r="F64"/>
  <c r="G64"/>
  <c r="I64"/>
  <c r="J64"/>
  <c r="L64"/>
  <c r="M64"/>
  <c r="Q64"/>
  <c r="R64"/>
  <c r="T64"/>
  <c r="U64"/>
  <c r="W64"/>
  <c r="X64"/>
  <c r="Z64"/>
  <c r="AA64"/>
  <c r="AE64"/>
  <c r="AF64"/>
  <c r="AH64"/>
  <c r="AI64"/>
  <c r="AK64"/>
  <c r="AL64"/>
  <c r="AN64"/>
  <c r="AO64"/>
  <c r="AS64"/>
  <c r="AT64"/>
  <c r="AV64"/>
  <c r="AW64"/>
  <c r="AY64"/>
  <c r="AZ64"/>
  <c r="BB64"/>
  <c r="BC64"/>
  <c r="BG64"/>
  <c r="BH64"/>
  <c r="BJ64"/>
  <c r="BK64"/>
  <c r="BM64"/>
  <c r="BN64"/>
  <c r="BP64"/>
  <c r="BQ64"/>
  <c r="BU64"/>
  <c r="BV64"/>
  <c r="BX64"/>
  <c r="BY64"/>
  <c r="CA64"/>
  <c r="CB64"/>
  <c r="CD64"/>
  <c r="CE64"/>
  <c r="CI64"/>
  <c r="CJ64"/>
  <c r="CL64"/>
  <c r="CM64"/>
  <c r="CO64"/>
  <c r="CP64"/>
  <c r="CR64"/>
  <c r="CS64"/>
  <c r="CW64"/>
  <c r="CX64"/>
  <c r="CZ64"/>
  <c r="DA64"/>
  <c r="DC64"/>
  <c r="DD64"/>
  <c r="DF64"/>
  <c r="DG64"/>
  <c r="DK64"/>
  <c r="DL64"/>
  <c r="DO64"/>
  <c r="DP64"/>
  <c r="DQ64"/>
  <c r="EC64"/>
  <c r="C65"/>
  <c r="D65"/>
  <c r="F65"/>
  <c r="G65"/>
  <c r="I65"/>
  <c r="J65"/>
  <c r="L65"/>
  <c r="M65"/>
  <c r="Q65"/>
  <c r="R65"/>
  <c r="T65"/>
  <c r="U65"/>
  <c r="W65"/>
  <c r="X65"/>
  <c r="Z65"/>
  <c r="AA65"/>
  <c r="AE65"/>
  <c r="AF65"/>
  <c r="AH65"/>
  <c r="AI65"/>
  <c r="AK65"/>
  <c r="AL65"/>
  <c r="AN65"/>
  <c r="AO65"/>
  <c r="AS65"/>
  <c r="AT65"/>
  <c r="AV65"/>
  <c r="AW65"/>
  <c r="AY65"/>
  <c r="AZ65"/>
  <c r="BB65"/>
  <c r="BC65"/>
  <c r="BG65"/>
  <c r="BH65"/>
  <c r="BJ65"/>
  <c r="BK65"/>
  <c r="BM65"/>
  <c r="BN65"/>
  <c r="BP65"/>
  <c r="BQ65"/>
  <c r="BU65"/>
  <c r="BV65"/>
  <c r="BX65"/>
  <c r="BY65"/>
  <c r="CA65"/>
  <c r="CB65"/>
  <c r="CD65"/>
  <c r="CE65"/>
  <c r="CI65"/>
  <c r="CJ65"/>
  <c r="CL65"/>
  <c r="CM65"/>
  <c r="CO65"/>
  <c r="CP65"/>
  <c r="CR65"/>
  <c r="CS65"/>
  <c r="CW65"/>
  <c r="CX65"/>
  <c r="CZ65"/>
  <c r="DA65"/>
  <c r="DC65"/>
  <c r="DD65"/>
  <c r="DF65"/>
  <c r="DG65"/>
  <c r="DK65"/>
  <c r="DL65"/>
  <c r="DO65"/>
  <c r="DP65"/>
  <c r="C66"/>
  <c r="D66"/>
  <c r="F66"/>
  <c r="G66"/>
  <c r="H66"/>
  <c r="I66"/>
  <c r="J66"/>
  <c r="L66"/>
  <c r="M66"/>
  <c r="Q66"/>
  <c r="R66"/>
  <c r="T66"/>
  <c r="U66"/>
  <c r="W66"/>
  <c r="X66"/>
  <c r="Z66"/>
  <c r="AA66"/>
  <c r="AE66"/>
  <c r="AF66"/>
  <c r="AH66"/>
  <c r="AI66"/>
  <c r="AK66"/>
  <c r="AL66"/>
  <c r="AN66"/>
  <c r="AO66"/>
  <c r="AS66"/>
  <c r="AT66"/>
  <c r="AV66"/>
  <c r="AW66"/>
  <c r="AY66"/>
  <c r="AZ66"/>
  <c r="BB66"/>
  <c r="BC66"/>
  <c r="BG66"/>
  <c r="BH66"/>
  <c r="BJ66"/>
  <c r="BK66"/>
  <c r="BM66"/>
  <c r="BN66"/>
  <c r="BP66"/>
  <c r="BQ66"/>
  <c r="BU66"/>
  <c r="BV66"/>
  <c r="BX66"/>
  <c r="BY66"/>
  <c r="CA66"/>
  <c r="CB66"/>
  <c r="CD66"/>
  <c r="CE66"/>
  <c r="CI66"/>
  <c r="CJ66"/>
  <c r="CL66"/>
  <c r="CM66"/>
  <c r="CO66"/>
  <c r="CP66"/>
  <c r="CR66"/>
  <c r="CS66"/>
  <c r="CW66"/>
  <c r="CX66"/>
  <c r="CZ66"/>
  <c r="DA66"/>
  <c r="DC66"/>
  <c r="DD66"/>
  <c r="DF66"/>
  <c r="DG66"/>
  <c r="DK66"/>
  <c r="DL66"/>
  <c r="DO66"/>
  <c r="DP66"/>
  <c r="C67"/>
  <c r="D67"/>
  <c r="F67"/>
  <c r="G67"/>
  <c r="I67"/>
  <c r="J67"/>
  <c r="L67"/>
  <c r="M67"/>
  <c r="Q67"/>
  <c r="R67"/>
  <c r="T67"/>
  <c r="U67"/>
  <c r="W67"/>
  <c r="X67"/>
  <c r="Z67"/>
  <c r="AA67"/>
  <c r="AE67"/>
  <c r="AF67"/>
  <c r="AH67"/>
  <c r="AI67"/>
  <c r="AK67"/>
  <c r="AL67"/>
  <c r="AN67"/>
  <c r="AO67"/>
  <c r="AS67"/>
  <c r="AT67"/>
  <c r="AV67"/>
  <c r="AW67"/>
  <c r="AY67"/>
  <c r="AZ67"/>
  <c r="BB67"/>
  <c r="BC67"/>
  <c r="BG67"/>
  <c r="BH67"/>
  <c r="BJ67"/>
  <c r="BK67"/>
  <c r="BM67"/>
  <c r="BN67"/>
  <c r="BP67"/>
  <c r="BQ67"/>
  <c r="BU67"/>
  <c r="BV67"/>
  <c r="BX67"/>
  <c r="BY67"/>
  <c r="CA67"/>
  <c r="CB67"/>
  <c r="CD67"/>
  <c r="CE67"/>
  <c r="CI67"/>
  <c r="CJ67"/>
  <c r="CL67"/>
  <c r="CM67"/>
  <c r="CO67"/>
  <c r="CP67"/>
  <c r="CR67"/>
  <c r="CS67"/>
  <c r="CW67"/>
  <c r="CX67"/>
  <c r="CZ67"/>
  <c r="DA67"/>
  <c r="DC67"/>
  <c r="DD67"/>
  <c r="DF67"/>
  <c r="DG67"/>
  <c r="DK67"/>
  <c r="DL67"/>
  <c r="DO67"/>
  <c r="DP67"/>
  <c r="C68"/>
  <c r="D68"/>
  <c r="F68"/>
  <c r="G68"/>
  <c r="I68"/>
  <c r="J68"/>
  <c r="L68"/>
  <c r="M68"/>
  <c r="Q68"/>
  <c r="R68"/>
  <c r="T68"/>
  <c r="U68"/>
  <c r="W68"/>
  <c r="X68"/>
  <c r="Z68"/>
  <c r="AA68"/>
  <c r="AE68"/>
  <c r="AF68"/>
  <c r="AH68"/>
  <c r="AI68"/>
  <c r="AK68"/>
  <c r="AL68"/>
  <c r="AN68"/>
  <c r="AO68"/>
  <c r="AS68"/>
  <c r="AT68"/>
  <c r="AV68"/>
  <c r="AW68"/>
  <c r="AY68"/>
  <c r="AZ68"/>
  <c r="BB68"/>
  <c r="BC68"/>
  <c r="BG68"/>
  <c r="BH68"/>
  <c r="BJ68"/>
  <c r="BK68"/>
  <c r="BM68"/>
  <c r="BN68"/>
  <c r="BP68"/>
  <c r="BQ68"/>
  <c r="BU68"/>
  <c r="BV68"/>
  <c r="BX68"/>
  <c r="BY68"/>
  <c r="CA68"/>
  <c r="CB68"/>
  <c r="CD68"/>
  <c r="CE68"/>
  <c r="CI68"/>
  <c r="CJ68"/>
  <c r="CL68"/>
  <c r="CM68"/>
  <c r="CO68"/>
  <c r="CP68"/>
  <c r="CR68"/>
  <c r="CS68"/>
  <c r="CW68"/>
  <c r="CX68"/>
  <c r="CZ68"/>
  <c r="DA68"/>
  <c r="DC68"/>
  <c r="DD68"/>
  <c r="DF68"/>
  <c r="DG68"/>
  <c r="DK68"/>
  <c r="DL68"/>
  <c r="DO68"/>
  <c r="DP68"/>
  <c r="C69"/>
  <c r="D69"/>
  <c r="F69"/>
  <c r="G69"/>
  <c r="I69"/>
  <c r="J69"/>
  <c r="L69"/>
  <c r="M69"/>
  <c r="Q69"/>
  <c r="R69"/>
  <c r="T69"/>
  <c r="U69"/>
  <c r="W69"/>
  <c r="X69"/>
  <c r="Z69"/>
  <c r="AA69"/>
  <c r="AE69"/>
  <c r="AF69"/>
  <c r="AH69"/>
  <c r="AI69"/>
  <c r="AK69"/>
  <c r="AL69"/>
  <c r="AN69"/>
  <c r="AO69"/>
  <c r="AS69"/>
  <c r="AT69"/>
  <c r="AV69"/>
  <c r="AW69"/>
  <c r="AY69"/>
  <c r="AZ69"/>
  <c r="BB69"/>
  <c r="BC69"/>
  <c r="BG69"/>
  <c r="BH69"/>
  <c r="BJ69"/>
  <c r="BK69"/>
  <c r="BM69"/>
  <c r="BN69"/>
  <c r="BP69"/>
  <c r="BQ69"/>
  <c r="BU69"/>
  <c r="BV69"/>
  <c r="BX69"/>
  <c r="BY69"/>
  <c r="CA69"/>
  <c r="CB69"/>
  <c r="CD69"/>
  <c r="CE69"/>
  <c r="CI69"/>
  <c r="CJ69"/>
  <c r="CL69"/>
  <c r="CM69"/>
  <c r="CO69"/>
  <c r="CP69"/>
  <c r="CR69"/>
  <c r="CS69"/>
  <c r="CW69"/>
  <c r="CX69"/>
  <c r="CZ69"/>
  <c r="DA69"/>
  <c r="DC69"/>
  <c r="DD69"/>
  <c r="DF69"/>
  <c r="DG69"/>
  <c r="DK69"/>
  <c r="DL69"/>
  <c r="DO69"/>
  <c r="DP69"/>
  <c r="C70"/>
  <c r="D70"/>
  <c r="F70"/>
  <c r="G70"/>
  <c r="I70"/>
  <c r="J70"/>
  <c r="L70"/>
  <c r="M70"/>
  <c r="Q70"/>
  <c r="R70"/>
  <c r="T70"/>
  <c r="U70"/>
  <c r="W70"/>
  <c r="X70"/>
  <c r="Z70"/>
  <c r="AA70"/>
  <c r="AE70"/>
  <c r="AF70"/>
  <c r="AH70"/>
  <c r="AI70"/>
  <c r="AK70"/>
  <c r="AL70"/>
  <c r="AN70"/>
  <c r="AO70"/>
  <c r="AS70"/>
  <c r="AT70"/>
  <c r="AV70"/>
  <c r="AW70"/>
  <c r="AY70"/>
  <c r="AZ70"/>
  <c r="BB70"/>
  <c r="BC70"/>
  <c r="BG70"/>
  <c r="BH70"/>
  <c r="BJ70"/>
  <c r="BK70"/>
  <c r="BM70"/>
  <c r="BN70"/>
  <c r="BP70"/>
  <c r="BQ70"/>
  <c r="BU70"/>
  <c r="BV70"/>
  <c r="BX70"/>
  <c r="BY70"/>
  <c r="CA70"/>
  <c r="CB70"/>
  <c r="CD70"/>
  <c r="CE70"/>
  <c r="CI70"/>
  <c r="CJ70"/>
  <c r="CL70"/>
  <c r="CM70"/>
  <c r="CO70"/>
  <c r="CP70"/>
  <c r="CR70"/>
  <c r="CS70"/>
  <c r="CW70"/>
  <c r="CX70"/>
  <c r="CZ70"/>
  <c r="DA70"/>
  <c r="DC70"/>
  <c r="DD70"/>
  <c r="DF70"/>
  <c r="DG70"/>
  <c r="DK70"/>
  <c r="DL70"/>
  <c r="DO70"/>
  <c r="DP70"/>
  <c r="C71"/>
  <c r="D71"/>
  <c r="F71"/>
  <c r="G71"/>
  <c r="I71"/>
  <c r="J71"/>
  <c r="L71"/>
  <c r="M71"/>
  <c r="Q71"/>
  <c r="R71"/>
  <c r="T71"/>
  <c r="U71"/>
  <c r="W71"/>
  <c r="X71"/>
  <c r="Z71"/>
  <c r="AA71"/>
  <c r="AE71"/>
  <c r="AF71"/>
  <c r="AH71"/>
  <c r="AI71"/>
  <c r="AK71"/>
  <c r="AL71"/>
  <c r="AN71"/>
  <c r="AO71"/>
  <c r="AS71"/>
  <c r="AT71"/>
  <c r="AV71"/>
  <c r="AW71"/>
  <c r="AY71"/>
  <c r="AZ71"/>
  <c r="BB71"/>
  <c r="BC71"/>
  <c r="BG71"/>
  <c r="BH71"/>
  <c r="BJ71"/>
  <c r="BK71"/>
  <c r="BM71"/>
  <c r="BN71"/>
  <c r="BP71"/>
  <c r="BQ71"/>
  <c r="BU71"/>
  <c r="BV71"/>
  <c r="BX71"/>
  <c r="BY71"/>
  <c r="CA71"/>
  <c r="CB71"/>
  <c r="CD71"/>
  <c r="CE71"/>
  <c r="CI71"/>
  <c r="CJ71"/>
  <c r="CL71"/>
  <c r="CM71"/>
  <c r="CO71"/>
  <c r="CP71"/>
  <c r="CR71"/>
  <c r="CS71"/>
  <c r="CW71"/>
  <c r="CX71"/>
  <c r="CZ71"/>
  <c r="DA71"/>
  <c r="DC71"/>
  <c r="DD71"/>
  <c r="DF71"/>
  <c r="DG71"/>
  <c r="DK71"/>
  <c r="DL71"/>
  <c r="DO71"/>
  <c r="DP71"/>
  <c r="C72"/>
  <c r="D72"/>
  <c r="F72"/>
  <c r="G72"/>
  <c r="I72"/>
  <c r="J72"/>
  <c r="L72"/>
  <c r="M72"/>
  <c r="Q72"/>
  <c r="R72"/>
  <c r="T72"/>
  <c r="U72"/>
  <c r="W72"/>
  <c r="X72"/>
  <c r="Z72"/>
  <c r="AA72"/>
  <c r="AE72"/>
  <c r="AF72"/>
  <c r="AH72"/>
  <c r="AI72"/>
  <c r="AK72"/>
  <c r="AL72"/>
  <c r="AN72"/>
  <c r="AO72"/>
  <c r="AS72"/>
  <c r="AT72"/>
  <c r="AV72"/>
  <c r="AW72"/>
  <c r="AY72"/>
  <c r="AZ72"/>
  <c r="BB72"/>
  <c r="BC72"/>
  <c r="BG72"/>
  <c r="BH72"/>
  <c r="BJ72"/>
  <c r="BK72"/>
  <c r="BM72"/>
  <c r="BN72"/>
  <c r="BP72"/>
  <c r="BQ72"/>
  <c r="BU72"/>
  <c r="BV72"/>
  <c r="BX72"/>
  <c r="BY72"/>
  <c r="CA72"/>
  <c r="CB72"/>
  <c r="CD72"/>
  <c r="CE72"/>
  <c r="CI72"/>
  <c r="CJ72"/>
  <c r="CL72"/>
  <c r="CM72"/>
  <c r="CO72"/>
  <c r="CP72"/>
  <c r="CR72"/>
  <c r="CS72"/>
  <c r="CW72"/>
  <c r="CX72"/>
  <c r="CZ72"/>
  <c r="DA72"/>
  <c r="DC72"/>
  <c r="DD72"/>
  <c r="DF72"/>
  <c r="DG72"/>
  <c r="DH72"/>
  <c r="DK72"/>
  <c r="DL72"/>
  <c r="DO72"/>
  <c r="DP72"/>
  <c r="C73"/>
  <c r="D73"/>
  <c r="F73"/>
  <c r="G73"/>
  <c r="I73"/>
  <c r="J73"/>
  <c r="L73"/>
  <c r="M73"/>
  <c r="Q73"/>
  <c r="R73"/>
  <c r="T73"/>
  <c r="U73"/>
  <c r="W73"/>
  <c r="X73"/>
  <c r="Z73"/>
  <c r="AA73"/>
  <c r="AE73"/>
  <c r="AF73"/>
  <c r="AH73"/>
  <c r="AI73"/>
  <c r="AK73"/>
  <c r="AL73"/>
  <c r="AN73"/>
  <c r="AO73"/>
  <c r="AS73"/>
  <c r="AT73"/>
  <c r="AV73"/>
  <c r="AW73"/>
  <c r="AY73"/>
  <c r="AZ73"/>
  <c r="BB73"/>
  <c r="BC73"/>
  <c r="BG73"/>
  <c r="BH73"/>
  <c r="BJ73"/>
  <c r="BK73"/>
  <c r="BM73"/>
  <c r="BN73"/>
  <c r="BP73"/>
  <c r="BQ73"/>
  <c r="BU73"/>
  <c r="BV73"/>
  <c r="BX73"/>
  <c r="BY73"/>
  <c r="CA73"/>
  <c r="CB73"/>
  <c r="CD73"/>
  <c r="CE73"/>
  <c r="CI73"/>
  <c r="CJ73"/>
  <c r="CL73"/>
  <c r="CM73"/>
  <c r="CO73"/>
  <c r="CP73"/>
  <c r="CR73"/>
  <c r="CS73"/>
  <c r="CW73"/>
  <c r="CX73"/>
  <c r="CZ73"/>
  <c r="DA73"/>
  <c r="DC73"/>
  <c r="DD73"/>
  <c r="DF73"/>
  <c r="DG73"/>
  <c r="DK73"/>
  <c r="DL73"/>
  <c r="DO73"/>
  <c r="DP73"/>
  <c r="C74"/>
  <c r="D74"/>
  <c r="F74"/>
  <c r="G74"/>
  <c r="I74"/>
  <c r="J74"/>
  <c r="L74"/>
  <c r="M74"/>
  <c r="Q74"/>
  <c r="R74"/>
  <c r="T74"/>
  <c r="U74"/>
  <c r="W74"/>
  <c r="X74"/>
  <c r="Z74"/>
  <c r="AA74"/>
  <c r="AE74"/>
  <c r="AF74"/>
  <c r="AH74"/>
  <c r="AI74"/>
  <c r="AK74"/>
  <c r="AL74"/>
  <c r="AN74"/>
  <c r="AO74"/>
  <c r="AS74"/>
  <c r="AT74"/>
  <c r="AV74"/>
  <c r="AW74"/>
  <c r="AY74"/>
  <c r="AZ74"/>
  <c r="BB74"/>
  <c r="BC74"/>
  <c r="BG74"/>
  <c r="BH74"/>
  <c r="BJ74"/>
  <c r="BK74"/>
  <c r="BM74"/>
  <c r="BN74"/>
  <c r="BP74"/>
  <c r="BQ74"/>
  <c r="BU74"/>
  <c r="BV74"/>
  <c r="BX74"/>
  <c r="BY74"/>
  <c r="CA74"/>
  <c r="CB74"/>
  <c r="CD74"/>
  <c r="CE74"/>
  <c r="CI74"/>
  <c r="CJ74"/>
  <c r="CL74"/>
  <c r="CM74"/>
  <c r="CO74"/>
  <c r="CP74"/>
  <c r="CR74"/>
  <c r="CS74"/>
  <c r="CW74"/>
  <c r="CX74"/>
  <c r="CZ74"/>
  <c r="DA74"/>
  <c r="DC74"/>
  <c r="DD74"/>
  <c r="DF74"/>
  <c r="DG74"/>
  <c r="DK74"/>
  <c r="DL74"/>
  <c r="DO74"/>
  <c r="DP74"/>
  <c r="C75"/>
  <c r="D75"/>
  <c r="F75"/>
  <c r="G75"/>
  <c r="I75"/>
  <c r="J75"/>
  <c r="L75"/>
  <c r="M75"/>
  <c r="Q75"/>
  <c r="R75"/>
  <c r="T75"/>
  <c r="U75"/>
  <c r="W75"/>
  <c r="X75"/>
  <c r="Z75"/>
  <c r="AA75"/>
  <c r="AE75"/>
  <c r="AF75"/>
  <c r="AH75"/>
  <c r="AI75"/>
  <c r="AK75"/>
  <c r="AL75"/>
  <c r="AM75"/>
  <c r="AN75"/>
  <c r="AO75"/>
  <c r="AS75"/>
  <c r="AT75"/>
  <c r="AV75"/>
  <c r="AW75"/>
  <c r="AY75"/>
  <c r="AZ75"/>
  <c r="BB75"/>
  <c r="BC75"/>
  <c r="BG75"/>
  <c r="BH75"/>
  <c r="BJ75"/>
  <c r="BK75"/>
  <c r="BM75"/>
  <c r="BN75"/>
  <c r="BP75"/>
  <c r="BQ75"/>
  <c r="BU75"/>
  <c r="BV75"/>
  <c r="BX75"/>
  <c r="BY75"/>
  <c r="CA75"/>
  <c r="CB75"/>
  <c r="CD75"/>
  <c r="CE75"/>
  <c r="CI75"/>
  <c r="CJ75"/>
  <c r="CL75"/>
  <c r="CM75"/>
  <c r="CO75"/>
  <c r="CP75"/>
  <c r="CR75"/>
  <c r="CS75"/>
  <c r="CW75"/>
  <c r="CX75"/>
  <c r="CZ75"/>
  <c r="DA75"/>
  <c r="DC75"/>
  <c r="DD75"/>
  <c r="DF75"/>
  <c r="DG75"/>
  <c r="DK75"/>
  <c r="DL75"/>
  <c r="DO75"/>
  <c r="DP75"/>
  <c r="C76"/>
  <c r="D76"/>
  <c r="F76"/>
  <c r="G76"/>
  <c r="I76"/>
  <c r="J76"/>
  <c r="L76"/>
  <c r="M76"/>
  <c r="Q76"/>
  <c r="R76"/>
  <c r="T76"/>
  <c r="U76"/>
  <c r="W76"/>
  <c r="X76"/>
  <c r="Z76"/>
  <c r="AA76"/>
  <c r="AE76"/>
  <c r="AF76"/>
  <c r="AH76"/>
  <c r="AI76"/>
  <c r="AK76"/>
  <c r="AL76"/>
  <c r="AN76"/>
  <c r="AO76"/>
  <c r="AS76"/>
  <c r="AT76"/>
  <c r="AV76"/>
  <c r="AW76"/>
  <c r="AY76"/>
  <c r="AZ76"/>
  <c r="BB76"/>
  <c r="BC76"/>
  <c r="BG76"/>
  <c r="BH76"/>
  <c r="BJ76"/>
  <c r="BK76"/>
  <c r="BM76"/>
  <c r="BN76"/>
  <c r="BP76"/>
  <c r="BQ76"/>
  <c r="BU76"/>
  <c r="BV76"/>
  <c r="BX76"/>
  <c r="BY76"/>
  <c r="CA76"/>
  <c r="CB76"/>
  <c r="CD76"/>
  <c r="CE76"/>
  <c r="CI76"/>
  <c r="CJ76"/>
  <c r="CL76"/>
  <c r="CM76"/>
  <c r="CO76"/>
  <c r="CP76"/>
  <c r="CR76"/>
  <c r="CS76"/>
  <c r="CW76"/>
  <c r="CX76"/>
  <c r="CZ76"/>
  <c r="DA76"/>
  <c r="DC76"/>
  <c r="DD76"/>
  <c r="DF76"/>
  <c r="DG76"/>
  <c r="DK76"/>
  <c r="DL76"/>
  <c r="DO76"/>
  <c r="DP76"/>
  <c r="C77"/>
  <c r="D77"/>
  <c r="F77"/>
  <c r="G77"/>
  <c r="I77"/>
  <c r="J77"/>
  <c r="L77"/>
  <c r="M77"/>
  <c r="Q77"/>
  <c r="R77"/>
  <c r="T77"/>
  <c r="U77"/>
  <c r="W77"/>
  <c r="X77"/>
  <c r="Z77"/>
  <c r="AA77"/>
  <c r="AE77"/>
  <c r="AF77"/>
  <c r="AH77"/>
  <c r="AI77"/>
  <c r="AK77"/>
  <c r="AL77"/>
  <c r="AN77"/>
  <c r="AO77"/>
  <c r="AS77"/>
  <c r="AT77"/>
  <c r="AV77"/>
  <c r="AW77"/>
  <c r="AY77"/>
  <c r="AZ77"/>
  <c r="BB77"/>
  <c r="BC77"/>
  <c r="BG77"/>
  <c r="BH77"/>
  <c r="BJ77"/>
  <c r="BK77"/>
  <c r="BM77"/>
  <c r="BN77"/>
  <c r="BP77"/>
  <c r="BQ77"/>
  <c r="BU77"/>
  <c r="BV77"/>
  <c r="BX77"/>
  <c r="BY77"/>
  <c r="CA77"/>
  <c r="CB77"/>
  <c r="CD77"/>
  <c r="CE77"/>
  <c r="CI77"/>
  <c r="CJ77"/>
  <c r="CL77"/>
  <c r="CM77"/>
  <c r="CO77"/>
  <c r="CP77"/>
  <c r="CR77"/>
  <c r="CS77"/>
  <c r="CW77"/>
  <c r="CX77"/>
  <c r="CZ77"/>
  <c r="DA77"/>
  <c r="DC77"/>
  <c r="DD77"/>
  <c r="DF77"/>
  <c r="DG77"/>
  <c r="DK77"/>
  <c r="DL77"/>
  <c r="DM77"/>
  <c r="EB77"/>
  <c r="DO77"/>
  <c r="DP77"/>
  <c r="C78"/>
  <c r="D78"/>
  <c r="F78"/>
  <c r="G78"/>
  <c r="I78"/>
  <c r="J78"/>
  <c r="L78"/>
  <c r="M78"/>
  <c r="Q78"/>
  <c r="R78"/>
  <c r="T78"/>
  <c r="U78"/>
  <c r="W78"/>
  <c r="X78"/>
  <c r="Z78"/>
  <c r="AA78"/>
  <c r="AE78"/>
  <c r="AF78"/>
  <c r="AH78"/>
  <c r="AI78"/>
  <c r="AK78"/>
  <c r="AL78"/>
  <c r="AM78"/>
  <c r="AN78"/>
  <c r="AO78"/>
  <c r="AS78"/>
  <c r="AT78"/>
  <c r="AV78"/>
  <c r="AW78"/>
  <c r="AY78"/>
  <c r="AZ78"/>
  <c r="BB78"/>
  <c r="BC78"/>
  <c r="BG78"/>
  <c r="BH78"/>
  <c r="BJ78"/>
  <c r="BK78"/>
  <c r="BM78"/>
  <c r="BN78"/>
  <c r="BP78"/>
  <c r="BQ78"/>
  <c r="BU78"/>
  <c r="BV78"/>
  <c r="BX78"/>
  <c r="BY78"/>
  <c r="CA78"/>
  <c r="CB78"/>
  <c r="CD78"/>
  <c r="CE78"/>
  <c r="CI78"/>
  <c r="CJ78"/>
  <c r="CL78"/>
  <c r="CM78"/>
  <c r="CO78"/>
  <c r="CP78"/>
  <c r="CR78"/>
  <c r="CS78"/>
  <c r="CW78"/>
  <c r="CX78"/>
  <c r="CZ78"/>
  <c r="DA78"/>
  <c r="DC78"/>
  <c r="DD78"/>
  <c r="DF78"/>
  <c r="DG78"/>
  <c r="DK78"/>
  <c r="DL78"/>
  <c r="DO78"/>
  <c r="DP78"/>
  <c r="DP44"/>
  <c r="DO44"/>
  <c r="DL44"/>
  <c r="DK44"/>
  <c r="DG44"/>
  <c r="DF44"/>
  <c r="DD44"/>
  <c r="DC44"/>
  <c r="DA44"/>
  <c r="CZ44"/>
  <c r="CX44"/>
  <c r="CW44"/>
  <c r="CS44"/>
  <c r="CR44"/>
  <c r="CP44"/>
  <c r="CO44"/>
  <c r="CM44"/>
  <c r="CL44"/>
  <c r="CJ44"/>
  <c r="CI44"/>
  <c r="CE44"/>
  <c r="CD44"/>
  <c r="CB44"/>
  <c r="CA44"/>
  <c r="BY44"/>
  <c r="BX44"/>
  <c r="BV44"/>
  <c r="BU44"/>
  <c r="BQ44"/>
  <c r="BP44"/>
  <c r="BN44"/>
  <c r="BM44"/>
  <c r="BK44"/>
  <c r="BJ44"/>
  <c r="BH44"/>
  <c r="BG44"/>
  <c r="BC44"/>
  <c r="BB44"/>
  <c r="AZ44"/>
  <c r="AY44"/>
  <c r="AW44"/>
  <c r="AV44"/>
  <c r="AT44"/>
  <c r="AS44"/>
  <c r="AO44"/>
  <c r="AN44"/>
  <c r="AL44"/>
  <c r="AK44"/>
  <c r="AI44"/>
  <c r="AH44"/>
  <c r="AF44"/>
  <c r="AE44"/>
  <c r="AA44"/>
  <c r="Z44"/>
  <c r="X44"/>
  <c r="W44"/>
  <c r="U44"/>
  <c r="T44"/>
  <c r="R44"/>
  <c r="Q44"/>
  <c r="M44"/>
  <c r="L44"/>
  <c r="J44"/>
  <c r="I44"/>
  <c r="G44"/>
  <c r="F44"/>
  <c r="D44"/>
  <c r="C44"/>
  <c r="DO6"/>
  <c r="DP6"/>
  <c r="DO7"/>
  <c r="DP7"/>
  <c r="DO8"/>
  <c r="DP8"/>
  <c r="DO9"/>
  <c r="DP9"/>
  <c r="DO10"/>
  <c r="DP10"/>
  <c r="DO11"/>
  <c r="DP11"/>
  <c r="DO12"/>
  <c r="DP12"/>
  <c r="DO13"/>
  <c r="DP13"/>
  <c r="DO14"/>
  <c r="DP14"/>
  <c r="DO15"/>
  <c r="DP15"/>
  <c r="DO16"/>
  <c r="DP16"/>
  <c r="DO17"/>
  <c r="DP17"/>
  <c r="DQ17"/>
  <c r="EC17"/>
  <c r="DO18"/>
  <c r="DP18"/>
  <c r="DO19"/>
  <c r="DP19"/>
  <c r="DO20"/>
  <c r="DP20"/>
  <c r="DO21"/>
  <c r="DP21"/>
  <c r="DO22"/>
  <c r="DP22"/>
  <c r="DO23"/>
  <c r="DP23"/>
  <c r="DO24"/>
  <c r="DP24"/>
  <c r="DO25"/>
  <c r="DP25"/>
  <c r="DO26"/>
  <c r="DP26"/>
  <c r="DO27"/>
  <c r="DP27"/>
  <c r="DO28"/>
  <c r="DP28"/>
  <c r="DO29"/>
  <c r="DP29"/>
  <c r="DO30"/>
  <c r="DP30"/>
  <c r="DO31"/>
  <c r="DP31"/>
  <c r="DO32"/>
  <c r="DP32"/>
  <c r="DO33"/>
  <c r="DP33"/>
  <c r="DO34"/>
  <c r="DP34"/>
  <c r="DO35"/>
  <c r="DP35"/>
  <c r="DO36"/>
  <c r="DP36"/>
  <c r="DO37"/>
  <c r="DP37"/>
  <c r="DO38"/>
  <c r="DP38"/>
  <c r="DP5"/>
  <c r="DO5"/>
  <c r="DK6"/>
  <c r="DL6"/>
  <c r="DK7"/>
  <c r="DL7"/>
  <c r="DK8"/>
  <c r="DL8"/>
  <c r="DK9"/>
  <c r="DL9"/>
  <c r="DK10"/>
  <c r="DL10"/>
  <c r="DK11"/>
  <c r="DL11"/>
  <c r="DK12"/>
  <c r="DL12"/>
  <c r="DK13"/>
  <c r="DL13"/>
  <c r="DK14"/>
  <c r="DL14"/>
  <c r="DK15"/>
  <c r="DL15"/>
  <c r="DK16"/>
  <c r="DL16"/>
  <c r="DK17"/>
  <c r="DL17"/>
  <c r="DK18"/>
  <c r="DL18"/>
  <c r="DK19"/>
  <c r="DL19"/>
  <c r="DK20"/>
  <c r="DL20"/>
  <c r="DK21"/>
  <c r="DL21"/>
  <c r="DK22"/>
  <c r="DL22"/>
  <c r="DM22"/>
  <c r="EB22"/>
  <c r="DK23"/>
  <c r="DL23"/>
  <c r="DK24"/>
  <c r="DL24"/>
  <c r="DK25"/>
  <c r="DL25"/>
  <c r="DK26"/>
  <c r="DL26"/>
  <c r="DK27"/>
  <c r="DL27"/>
  <c r="DK28"/>
  <c r="DL28"/>
  <c r="DK29"/>
  <c r="DL29"/>
  <c r="DK30"/>
  <c r="DL30"/>
  <c r="DK31"/>
  <c r="DL31"/>
  <c r="DM31"/>
  <c r="EB31"/>
  <c r="DK32"/>
  <c r="DL32"/>
  <c r="DK33"/>
  <c r="DL33"/>
  <c r="DK34"/>
  <c r="DL34"/>
  <c r="DK35"/>
  <c r="DL35"/>
  <c r="DK36"/>
  <c r="DL36"/>
  <c r="DK37"/>
  <c r="DL37"/>
  <c r="DK38"/>
  <c r="DL38"/>
  <c r="DL5"/>
  <c r="DK5"/>
  <c r="CW6"/>
  <c r="CX6"/>
  <c r="CZ6"/>
  <c r="DA6"/>
  <c r="DC6"/>
  <c r="DD6"/>
  <c r="DF6"/>
  <c r="DG6"/>
  <c r="DH6"/>
  <c r="CW7"/>
  <c r="CX7"/>
  <c r="CZ7"/>
  <c r="DA7"/>
  <c r="DB7"/>
  <c r="DC7"/>
  <c r="DD7"/>
  <c r="DF7"/>
  <c r="DG7"/>
  <c r="CW8"/>
  <c r="CX8"/>
  <c r="CZ8"/>
  <c r="DA8"/>
  <c r="DC8"/>
  <c r="DD8"/>
  <c r="DF8"/>
  <c r="DG8"/>
  <c r="CW9"/>
  <c r="CX9"/>
  <c r="CZ9"/>
  <c r="DA9"/>
  <c r="DC9"/>
  <c r="DD9"/>
  <c r="DF9"/>
  <c r="DG9"/>
  <c r="CW10"/>
  <c r="CX10"/>
  <c r="CZ10"/>
  <c r="DA10"/>
  <c r="DC10"/>
  <c r="DD10"/>
  <c r="DF10"/>
  <c r="DG10"/>
  <c r="CW11"/>
  <c r="CX11"/>
  <c r="CZ11"/>
  <c r="DA11"/>
  <c r="DC11"/>
  <c r="DD11"/>
  <c r="DF11"/>
  <c r="DG11"/>
  <c r="CW12"/>
  <c r="CX12"/>
  <c r="CZ12"/>
  <c r="DA12"/>
  <c r="DC12"/>
  <c r="DD12"/>
  <c r="DF12"/>
  <c r="DG12"/>
  <c r="CW13"/>
  <c r="CX13"/>
  <c r="CZ13"/>
  <c r="DA13"/>
  <c r="DC13"/>
  <c r="DD13"/>
  <c r="DF13"/>
  <c r="DG13"/>
  <c r="CW14"/>
  <c r="CX14"/>
  <c r="CZ14"/>
  <c r="DA14"/>
  <c r="DC14"/>
  <c r="DD14"/>
  <c r="DF14"/>
  <c r="DG14"/>
  <c r="CW15"/>
  <c r="CX15"/>
  <c r="CY15"/>
  <c r="CZ15"/>
  <c r="DA15"/>
  <c r="DC15"/>
  <c r="DD15"/>
  <c r="DF15"/>
  <c r="DG15"/>
  <c r="CW16"/>
  <c r="CX16"/>
  <c r="CZ16"/>
  <c r="DA16"/>
  <c r="DC16"/>
  <c r="DD16"/>
  <c r="DF16"/>
  <c r="DG16"/>
  <c r="CW17"/>
  <c r="CX17"/>
  <c r="CZ17"/>
  <c r="DA17"/>
  <c r="DC17"/>
  <c r="DD17"/>
  <c r="DF17"/>
  <c r="DG17"/>
  <c r="CW18"/>
  <c r="CX18"/>
  <c r="CZ18"/>
  <c r="DA18"/>
  <c r="DC18"/>
  <c r="DD18"/>
  <c r="DF18"/>
  <c r="DG18"/>
  <c r="CW19"/>
  <c r="CX19"/>
  <c r="CZ19"/>
  <c r="DA19"/>
  <c r="DC19"/>
  <c r="DD19"/>
  <c r="DF19"/>
  <c r="DG19"/>
  <c r="CW20"/>
  <c r="CX20"/>
  <c r="CZ20"/>
  <c r="DA20"/>
  <c r="DC20"/>
  <c r="DD20"/>
  <c r="DF20"/>
  <c r="DG20"/>
  <c r="DH20"/>
  <c r="CW21"/>
  <c r="CX21"/>
  <c r="CZ21"/>
  <c r="DA21"/>
  <c r="DC21"/>
  <c r="DD21"/>
  <c r="DF21"/>
  <c r="DG21"/>
  <c r="CW22"/>
  <c r="CX22"/>
  <c r="CZ22"/>
  <c r="DA22"/>
  <c r="DB22"/>
  <c r="DC22"/>
  <c r="DD22"/>
  <c r="DE22"/>
  <c r="DF22"/>
  <c r="DG22"/>
  <c r="CW23"/>
  <c r="CX23"/>
  <c r="CZ23"/>
  <c r="DA23"/>
  <c r="DC23"/>
  <c r="DD23"/>
  <c r="DF23"/>
  <c r="DG23"/>
  <c r="CW24"/>
  <c r="CX24"/>
  <c r="CZ24"/>
  <c r="DA24"/>
  <c r="DC24"/>
  <c r="DD24"/>
  <c r="DF24"/>
  <c r="DG24"/>
  <c r="CW25"/>
  <c r="CX25"/>
  <c r="CZ25"/>
  <c r="DA25"/>
  <c r="DC25"/>
  <c r="DD25"/>
  <c r="DF25"/>
  <c r="DG25"/>
  <c r="CW26"/>
  <c r="CX26"/>
  <c r="CZ26"/>
  <c r="DA26"/>
  <c r="DB26"/>
  <c r="DC26"/>
  <c r="DD26"/>
  <c r="DF26"/>
  <c r="DG26"/>
  <c r="CW27"/>
  <c r="CX27"/>
  <c r="CY27"/>
  <c r="CZ27"/>
  <c r="DA27"/>
  <c r="DC27"/>
  <c r="DD27"/>
  <c r="DF27"/>
  <c r="DG27"/>
  <c r="CW28"/>
  <c r="CX28"/>
  <c r="CZ28"/>
  <c r="DA28"/>
  <c r="DC28"/>
  <c r="DD28"/>
  <c r="DF28"/>
  <c r="DG28"/>
  <c r="CW29"/>
  <c r="CX29"/>
  <c r="CZ29"/>
  <c r="DA29"/>
  <c r="DB29"/>
  <c r="DC29"/>
  <c r="DD29"/>
  <c r="DF29"/>
  <c r="DG29"/>
  <c r="CW30"/>
  <c r="CX30"/>
  <c r="CZ30"/>
  <c r="DA30"/>
  <c r="DC30"/>
  <c r="DD30"/>
  <c r="DF30"/>
  <c r="DG30"/>
  <c r="CW31"/>
  <c r="CX31"/>
  <c r="CZ31"/>
  <c r="DA31"/>
  <c r="DC31"/>
  <c r="DD31"/>
  <c r="DF31"/>
  <c r="DG31"/>
  <c r="CW32"/>
  <c r="CX32"/>
  <c r="CZ32"/>
  <c r="DA32"/>
  <c r="DC32"/>
  <c r="DD32"/>
  <c r="DF32"/>
  <c r="DG32"/>
  <c r="CW33"/>
  <c r="CX33"/>
  <c r="CZ33"/>
  <c r="DA33"/>
  <c r="DC33"/>
  <c r="DD33"/>
  <c r="DE33"/>
  <c r="DF33"/>
  <c r="DG33"/>
  <c r="CW34"/>
  <c r="CX34"/>
  <c r="CZ34"/>
  <c r="DA34"/>
  <c r="DC34"/>
  <c r="DD34"/>
  <c r="DF34"/>
  <c r="DG34"/>
  <c r="CW35"/>
  <c r="CX35"/>
  <c r="CY35"/>
  <c r="CZ35"/>
  <c r="DA35"/>
  <c r="DC35"/>
  <c r="DD35"/>
  <c r="DF35"/>
  <c r="DG35"/>
  <c r="CW36"/>
  <c r="CX36"/>
  <c r="CZ36"/>
  <c r="DA36"/>
  <c r="DC36"/>
  <c r="DD36"/>
  <c r="DF36"/>
  <c r="DG36"/>
  <c r="CW37"/>
  <c r="CX37"/>
  <c r="CZ37"/>
  <c r="DA37"/>
  <c r="DC37"/>
  <c r="DD37"/>
  <c r="DF37"/>
  <c r="DG37"/>
  <c r="CW38"/>
  <c r="CX38"/>
  <c r="CZ38"/>
  <c r="DA38"/>
  <c r="DC38"/>
  <c r="DD38"/>
  <c r="DF38"/>
  <c r="DG38"/>
  <c r="DG5"/>
  <c r="DF5"/>
  <c r="DH5"/>
  <c r="DD5"/>
  <c r="DC5"/>
  <c r="DA5"/>
  <c r="CZ5"/>
  <c r="CX5"/>
  <c r="CW5"/>
  <c r="CI6"/>
  <c r="CJ6"/>
  <c r="CL6"/>
  <c r="CM6"/>
  <c r="CO6"/>
  <c r="CP6"/>
  <c r="CR6"/>
  <c r="CS6"/>
  <c r="CI7"/>
  <c r="CJ7"/>
  <c r="CL7"/>
  <c r="CM7"/>
  <c r="CO7"/>
  <c r="CP7"/>
  <c r="CR7"/>
  <c r="CS7"/>
  <c r="CI8"/>
  <c r="CJ8"/>
  <c r="CL8"/>
  <c r="CM8"/>
  <c r="CO8"/>
  <c r="CP8"/>
  <c r="CR8"/>
  <c r="CS8"/>
  <c r="CI9"/>
  <c r="CJ9"/>
  <c r="CL9"/>
  <c r="CM9"/>
  <c r="CO9"/>
  <c r="CP9"/>
  <c r="CR9"/>
  <c r="CS9"/>
  <c r="CI10"/>
  <c r="CJ10"/>
  <c r="CK10"/>
  <c r="CL10"/>
  <c r="CM10"/>
  <c r="CO10"/>
  <c r="CP10"/>
  <c r="CR10"/>
  <c r="CS10"/>
  <c r="CI11"/>
  <c r="CJ11"/>
  <c r="CL11"/>
  <c r="CM11"/>
  <c r="CO11"/>
  <c r="CP11"/>
  <c r="CR11"/>
  <c r="CS11"/>
  <c r="CI12"/>
  <c r="CJ12"/>
  <c r="CL12"/>
  <c r="CM12"/>
  <c r="CO12"/>
  <c r="CP12"/>
  <c r="CR12"/>
  <c r="CS12"/>
  <c r="CI13"/>
  <c r="CJ13"/>
  <c r="CK13"/>
  <c r="CL13"/>
  <c r="CM13"/>
  <c r="CO13"/>
  <c r="CP13"/>
  <c r="CR13"/>
  <c r="CS13"/>
  <c r="CI14"/>
  <c r="CJ14"/>
  <c r="CK14"/>
  <c r="CL14"/>
  <c r="CM14"/>
  <c r="CO14"/>
  <c r="CP14"/>
  <c r="CQ14"/>
  <c r="CR14"/>
  <c r="CS14"/>
  <c r="CI15"/>
  <c r="CJ15"/>
  <c r="CL15"/>
  <c r="CM15"/>
  <c r="CO15"/>
  <c r="CP15"/>
  <c r="CR15"/>
  <c r="CS15"/>
  <c r="CI16"/>
  <c r="CJ16"/>
  <c r="CL16"/>
  <c r="CM16"/>
  <c r="CO16"/>
  <c r="CP16"/>
  <c r="CR16"/>
  <c r="CS16"/>
  <c r="CI17"/>
  <c r="CJ17"/>
  <c r="CL17"/>
  <c r="CN17"/>
  <c r="CM17"/>
  <c r="CO17"/>
  <c r="CP17"/>
  <c r="CR17"/>
  <c r="CS17"/>
  <c r="CI18"/>
  <c r="CJ18"/>
  <c r="CL18"/>
  <c r="CM18"/>
  <c r="CO18"/>
  <c r="CP18"/>
  <c r="CR18"/>
  <c r="CS18"/>
  <c r="CI19"/>
  <c r="CJ19"/>
  <c r="CL19"/>
  <c r="CM19"/>
  <c r="CO19"/>
  <c r="CQ19"/>
  <c r="CP19"/>
  <c r="CR19"/>
  <c r="CS19"/>
  <c r="CI20"/>
  <c r="CJ20"/>
  <c r="CL20"/>
  <c r="CM20"/>
  <c r="CO20"/>
  <c r="CP20"/>
  <c r="CR20"/>
  <c r="CS20"/>
  <c r="CI21"/>
  <c r="CJ21"/>
  <c r="CL21"/>
  <c r="CM21"/>
  <c r="CO21"/>
  <c r="CP21"/>
  <c r="CR21"/>
  <c r="CS21"/>
  <c r="CI22"/>
  <c r="CJ22"/>
  <c r="CL22"/>
  <c r="CM22"/>
  <c r="CO22"/>
  <c r="CP22"/>
  <c r="CR22"/>
  <c r="CS22"/>
  <c r="CI23"/>
  <c r="CJ23"/>
  <c r="CL23"/>
  <c r="CM23"/>
  <c r="CO23"/>
  <c r="CP23"/>
  <c r="CR23"/>
  <c r="CS23"/>
  <c r="CI24"/>
  <c r="CJ24"/>
  <c r="CL24"/>
  <c r="CM24"/>
  <c r="CN24"/>
  <c r="CO24"/>
  <c r="CP24"/>
  <c r="CR24"/>
  <c r="CS24"/>
  <c r="CI25"/>
  <c r="CJ25"/>
  <c r="CL25"/>
  <c r="CM25"/>
  <c r="CO25"/>
  <c r="CP25"/>
  <c r="CR25"/>
  <c r="CS25"/>
  <c r="CT25"/>
  <c r="CI26"/>
  <c r="CJ26"/>
  <c r="CL26"/>
  <c r="CM26"/>
  <c r="CO26"/>
  <c r="CP26"/>
  <c r="CR26"/>
  <c r="CS26"/>
  <c r="CI27"/>
  <c r="CJ27"/>
  <c r="CL27"/>
  <c r="CM27"/>
  <c r="CO27"/>
  <c r="CP27"/>
  <c r="CR27"/>
  <c r="CS27"/>
  <c r="CI28"/>
  <c r="CJ28"/>
  <c r="CL28"/>
  <c r="CM28"/>
  <c r="CO28"/>
  <c r="CP28"/>
  <c r="CR28"/>
  <c r="CS28"/>
  <c r="CI29"/>
  <c r="CJ29"/>
  <c r="CL29"/>
  <c r="CM29"/>
  <c r="CO29"/>
  <c r="CP29"/>
  <c r="CR29"/>
  <c r="CS29"/>
  <c r="CI30"/>
  <c r="CJ30"/>
  <c r="CL30"/>
  <c r="CM30"/>
  <c r="CO30"/>
  <c r="CP30"/>
  <c r="CR30"/>
  <c r="CS30"/>
  <c r="CI31"/>
  <c r="CJ31"/>
  <c r="CK31"/>
  <c r="CL31"/>
  <c r="CM31"/>
  <c r="CO31"/>
  <c r="CP31"/>
  <c r="CR31"/>
  <c r="CS31"/>
  <c r="CT31"/>
  <c r="CI32"/>
  <c r="CJ32"/>
  <c r="CL32"/>
  <c r="CM32"/>
  <c r="CO32"/>
  <c r="CP32"/>
  <c r="CR32"/>
  <c r="CS32"/>
  <c r="CI33"/>
  <c r="CJ33"/>
  <c r="CL33"/>
  <c r="CM33"/>
  <c r="CO33"/>
  <c r="CP33"/>
  <c r="CR33"/>
  <c r="CS33"/>
  <c r="CI34"/>
  <c r="CJ34"/>
  <c r="CL34"/>
  <c r="CM34"/>
  <c r="CN34"/>
  <c r="CO34"/>
  <c r="CP34"/>
  <c r="CR34"/>
  <c r="CS34"/>
  <c r="CI35"/>
  <c r="CJ35"/>
  <c r="CL35"/>
  <c r="CM35"/>
  <c r="CO35"/>
  <c r="CP35"/>
  <c r="CR35"/>
  <c r="CS35"/>
  <c r="CI36"/>
  <c r="CK36"/>
  <c r="CJ36"/>
  <c r="CL36"/>
  <c r="CM36"/>
  <c r="CO36"/>
  <c r="CP36"/>
  <c r="CQ36"/>
  <c r="CR36"/>
  <c r="CS36"/>
  <c r="CI37"/>
  <c r="CJ37"/>
  <c r="CK37"/>
  <c r="CL37"/>
  <c r="CM37"/>
  <c r="CO37"/>
  <c r="CP37"/>
  <c r="CR37"/>
  <c r="CS37"/>
  <c r="CI38"/>
  <c r="CJ38"/>
  <c r="CK38"/>
  <c r="CL38"/>
  <c r="CM38"/>
  <c r="CO38"/>
  <c r="CP38"/>
  <c r="CR38"/>
  <c r="CS38"/>
  <c r="CT38"/>
  <c r="CS5"/>
  <c r="CR5"/>
  <c r="CP5"/>
  <c r="CO5"/>
  <c r="CM5"/>
  <c r="CL5"/>
  <c r="CJ5"/>
  <c r="CI5"/>
  <c r="BU6"/>
  <c r="BV6"/>
  <c r="BW6"/>
  <c r="BX6"/>
  <c r="BY6"/>
  <c r="CA6"/>
  <c r="CB6"/>
  <c r="CD6"/>
  <c r="CE6"/>
  <c r="BU7"/>
  <c r="BV7"/>
  <c r="BX7"/>
  <c r="BY7"/>
  <c r="CA7"/>
  <c r="CB7"/>
  <c r="CD7"/>
  <c r="CE7"/>
  <c r="BU8"/>
  <c r="BV8"/>
  <c r="BX8"/>
  <c r="BY8"/>
  <c r="BZ8"/>
  <c r="CA8"/>
  <c r="CB8"/>
  <c r="CD8"/>
  <c r="CE8"/>
  <c r="BU9"/>
  <c r="BV9"/>
  <c r="BW9"/>
  <c r="BX9"/>
  <c r="BY9"/>
  <c r="BZ9"/>
  <c r="CA9"/>
  <c r="CB9"/>
  <c r="CD9"/>
  <c r="CE9"/>
  <c r="CF9"/>
  <c r="BU10"/>
  <c r="BV10"/>
  <c r="BX10"/>
  <c r="BY10"/>
  <c r="CA10"/>
  <c r="CB10"/>
  <c r="CD10"/>
  <c r="CE10"/>
  <c r="CF10"/>
  <c r="BU11"/>
  <c r="BV11"/>
  <c r="BX11"/>
  <c r="BY11"/>
  <c r="BZ11"/>
  <c r="CA11"/>
  <c r="CB11"/>
  <c r="CC11"/>
  <c r="CD11"/>
  <c r="CE11"/>
  <c r="BU12"/>
  <c r="BV12"/>
  <c r="BX12"/>
  <c r="BY12"/>
  <c r="CA12"/>
  <c r="CB12"/>
  <c r="CD12"/>
  <c r="CE12"/>
  <c r="CF12"/>
  <c r="BU13"/>
  <c r="BV13"/>
  <c r="BX13"/>
  <c r="BY13"/>
  <c r="CA13"/>
  <c r="CB13"/>
  <c r="CC13"/>
  <c r="CD13"/>
  <c r="CE13"/>
  <c r="BU14"/>
  <c r="BV14"/>
  <c r="BX14"/>
  <c r="BY14"/>
  <c r="CA14"/>
  <c r="CB14"/>
  <c r="CD14"/>
  <c r="CE14"/>
  <c r="BU15"/>
  <c r="BV15"/>
  <c r="BW15"/>
  <c r="BX15"/>
  <c r="BY15"/>
  <c r="CA15"/>
  <c r="CB15"/>
  <c r="CD15"/>
  <c r="CE15"/>
  <c r="BU16"/>
  <c r="BV16"/>
  <c r="BX16"/>
  <c r="BY16"/>
  <c r="CA16"/>
  <c r="CB16"/>
  <c r="CC16"/>
  <c r="CD16"/>
  <c r="CE16"/>
  <c r="BU17"/>
  <c r="BV17"/>
  <c r="BX17"/>
  <c r="BY17"/>
  <c r="BZ17"/>
  <c r="CA17"/>
  <c r="CB17"/>
  <c r="CD17"/>
  <c r="CE17"/>
  <c r="BU18"/>
  <c r="BV18"/>
  <c r="BX18"/>
  <c r="BY18"/>
  <c r="CA18"/>
  <c r="CB18"/>
  <c r="CD18"/>
  <c r="CE18"/>
  <c r="BU19"/>
  <c r="BV19"/>
  <c r="BX19"/>
  <c r="BY19"/>
  <c r="CA19"/>
  <c r="CB19"/>
  <c r="CC19"/>
  <c r="CD19"/>
  <c r="CE19"/>
  <c r="BU20"/>
  <c r="BV20"/>
  <c r="BX20"/>
  <c r="BY20"/>
  <c r="BZ20"/>
  <c r="CA20"/>
  <c r="CB20"/>
  <c r="CD20"/>
  <c r="CE20"/>
  <c r="BU21"/>
  <c r="BV21"/>
  <c r="BX21"/>
  <c r="BY21"/>
  <c r="CA21"/>
  <c r="CB21"/>
  <c r="CD21"/>
  <c r="CE21"/>
  <c r="BU22"/>
  <c r="BV22"/>
  <c r="BX22"/>
  <c r="BY22"/>
  <c r="CA22"/>
  <c r="CB22"/>
  <c r="CC22"/>
  <c r="CD22"/>
  <c r="CE22"/>
  <c r="BU23"/>
  <c r="BV23"/>
  <c r="BX23"/>
  <c r="BY23"/>
  <c r="BZ23"/>
  <c r="CA23"/>
  <c r="CB23"/>
  <c r="CD23"/>
  <c r="CE23"/>
  <c r="BU24"/>
  <c r="BV24"/>
  <c r="BX24"/>
  <c r="BY24"/>
  <c r="CA24"/>
  <c r="CB24"/>
  <c r="CD24"/>
  <c r="CE24"/>
  <c r="CF24"/>
  <c r="BU25"/>
  <c r="BV25"/>
  <c r="BX25"/>
  <c r="BY25"/>
  <c r="CA25"/>
  <c r="CB25"/>
  <c r="CC25"/>
  <c r="CD25"/>
  <c r="CE25"/>
  <c r="BU26"/>
  <c r="BV26"/>
  <c r="BX26"/>
  <c r="BY26"/>
  <c r="CA26"/>
  <c r="CB26"/>
  <c r="CC26"/>
  <c r="CD26"/>
  <c r="CE26"/>
  <c r="BU27"/>
  <c r="BV27"/>
  <c r="BX27"/>
  <c r="BY27"/>
  <c r="CA27"/>
  <c r="CB27"/>
  <c r="CD27"/>
  <c r="CE27"/>
  <c r="CF27"/>
  <c r="BU28"/>
  <c r="BV28"/>
  <c r="BX28"/>
  <c r="BY28"/>
  <c r="CA28"/>
  <c r="CB28"/>
  <c r="CD28"/>
  <c r="CE28"/>
  <c r="BU29"/>
  <c r="BV29"/>
  <c r="BX29"/>
  <c r="BY29"/>
  <c r="BZ29"/>
  <c r="CA29"/>
  <c r="CB29"/>
  <c r="CD29"/>
  <c r="CE29"/>
  <c r="BU30"/>
  <c r="BV30"/>
  <c r="BW30"/>
  <c r="BX30"/>
  <c r="BY30"/>
  <c r="CA30"/>
  <c r="CB30"/>
  <c r="CD30"/>
  <c r="CE30"/>
  <c r="CF30"/>
  <c r="BU31"/>
  <c r="BV31"/>
  <c r="BX31"/>
  <c r="BY31"/>
  <c r="CA31"/>
  <c r="CB31"/>
  <c r="CD31"/>
  <c r="CE31"/>
  <c r="BU32"/>
  <c r="BV32"/>
  <c r="BX32"/>
  <c r="BY32"/>
  <c r="CA32"/>
  <c r="CB32"/>
  <c r="CD32"/>
  <c r="CE32"/>
  <c r="BU33"/>
  <c r="BV33"/>
  <c r="BW33"/>
  <c r="BX33"/>
  <c r="BY33"/>
  <c r="CA33"/>
  <c r="CB33"/>
  <c r="CD33"/>
  <c r="CE33"/>
  <c r="BU34"/>
  <c r="BV34"/>
  <c r="BX34"/>
  <c r="BY34"/>
  <c r="CA34"/>
  <c r="CB34"/>
  <c r="CD34"/>
  <c r="CE34"/>
  <c r="BU35"/>
  <c r="BV35"/>
  <c r="BX35"/>
  <c r="BY35"/>
  <c r="BZ35"/>
  <c r="CA35"/>
  <c r="CB35"/>
  <c r="CD35"/>
  <c r="CE35"/>
  <c r="BU36"/>
  <c r="BV36"/>
  <c r="BX36"/>
  <c r="BY36"/>
  <c r="CA36"/>
  <c r="CB36"/>
  <c r="CD36"/>
  <c r="CE36"/>
  <c r="CF36"/>
  <c r="BU37"/>
  <c r="BV37"/>
  <c r="BX37"/>
  <c r="BY37"/>
  <c r="CA37"/>
  <c r="CB37"/>
  <c r="CD37"/>
  <c r="CE37"/>
  <c r="BU38"/>
  <c r="BV38"/>
  <c r="BX38"/>
  <c r="BY38"/>
  <c r="CA38"/>
  <c r="CB38"/>
  <c r="CC38"/>
  <c r="CD38"/>
  <c r="CE38"/>
  <c r="CE5"/>
  <c r="CD5"/>
  <c r="CF5"/>
  <c r="CB5"/>
  <c r="CA5"/>
  <c r="BY5"/>
  <c r="BX5"/>
  <c r="BV5"/>
  <c r="BU5"/>
  <c r="BG6"/>
  <c r="BH6"/>
  <c r="BJ6"/>
  <c r="BK6"/>
  <c r="BM6"/>
  <c r="BN6"/>
  <c r="BP6"/>
  <c r="BQ6"/>
  <c r="BG7"/>
  <c r="BH7"/>
  <c r="BJ7"/>
  <c r="BK7"/>
  <c r="BL7"/>
  <c r="BM7"/>
  <c r="BN7"/>
  <c r="BP7"/>
  <c r="BQ7"/>
  <c r="BG8"/>
  <c r="BH8"/>
  <c r="BJ8"/>
  <c r="BK8"/>
  <c r="BM8"/>
  <c r="BN8"/>
  <c r="BP8"/>
  <c r="BQ8"/>
  <c r="BG9"/>
  <c r="BH9"/>
  <c r="BI9"/>
  <c r="BJ9"/>
  <c r="BK9"/>
  <c r="BM9"/>
  <c r="BN9"/>
  <c r="BO9"/>
  <c r="BP9"/>
  <c r="BQ9"/>
  <c r="BG10"/>
  <c r="BH10"/>
  <c r="BJ10"/>
  <c r="BK10"/>
  <c r="BM10"/>
  <c r="BN10"/>
  <c r="BP10"/>
  <c r="BQ10"/>
  <c r="BG11"/>
  <c r="BH11"/>
  <c r="BJ11"/>
  <c r="BK11"/>
  <c r="BM11"/>
  <c r="BN11"/>
  <c r="BO11"/>
  <c r="BP11"/>
  <c r="BQ11"/>
  <c r="BG12"/>
  <c r="BH12"/>
  <c r="BJ12"/>
  <c r="BK12"/>
  <c r="BM12"/>
  <c r="BN12"/>
  <c r="BP12"/>
  <c r="BQ12"/>
  <c r="BG13"/>
  <c r="BH13"/>
  <c r="BJ13"/>
  <c r="BK13"/>
  <c r="BL13"/>
  <c r="BM13"/>
  <c r="BN13"/>
  <c r="BP13"/>
  <c r="BQ13"/>
  <c r="BG14"/>
  <c r="BH14"/>
  <c r="BI14"/>
  <c r="BJ14"/>
  <c r="BK14"/>
  <c r="BM14"/>
  <c r="BN14"/>
  <c r="BP14"/>
  <c r="BQ14"/>
  <c r="BR14"/>
  <c r="BG15"/>
  <c r="BH15"/>
  <c r="BI15"/>
  <c r="BJ15"/>
  <c r="BK15"/>
  <c r="BM15"/>
  <c r="BN15"/>
  <c r="BO15"/>
  <c r="BP15"/>
  <c r="BQ15"/>
  <c r="BG16"/>
  <c r="BH16"/>
  <c r="BJ16"/>
  <c r="BK16"/>
  <c r="BL16"/>
  <c r="BM16"/>
  <c r="BN16"/>
  <c r="BP16"/>
  <c r="BQ16"/>
  <c r="BG17"/>
  <c r="BH17"/>
  <c r="BJ17"/>
  <c r="BK17"/>
  <c r="BM17"/>
  <c r="BN17"/>
  <c r="BP17"/>
  <c r="BQ17"/>
  <c r="BR17"/>
  <c r="BG18"/>
  <c r="BH18"/>
  <c r="BJ18"/>
  <c r="BK18"/>
  <c r="BM18"/>
  <c r="BN18"/>
  <c r="BP18"/>
  <c r="BQ18"/>
  <c r="BG19"/>
  <c r="BH19"/>
  <c r="BI19"/>
  <c r="BJ19"/>
  <c r="BK19"/>
  <c r="BL19"/>
  <c r="BM19"/>
  <c r="BN19"/>
  <c r="BP19"/>
  <c r="BQ19"/>
  <c r="BG20"/>
  <c r="BH20"/>
  <c r="BI20"/>
  <c r="BJ20"/>
  <c r="BK20"/>
  <c r="BM20"/>
  <c r="BO20"/>
  <c r="BN20"/>
  <c r="BP20"/>
  <c r="BQ20"/>
  <c r="BG21"/>
  <c r="BH21"/>
  <c r="BJ21"/>
  <c r="BK21"/>
  <c r="BM21"/>
  <c r="BN21"/>
  <c r="BP21"/>
  <c r="BQ21"/>
  <c r="BG22"/>
  <c r="BH22"/>
  <c r="BI22"/>
  <c r="BJ22"/>
  <c r="BK22"/>
  <c r="BM22"/>
  <c r="BN22"/>
  <c r="BP22"/>
  <c r="BQ22"/>
  <c r="BG23"/>
  <c r="BH23"/>
  <c r="BJ23"/>
  <c r="BK23"/>
  <c r="BM23"/>
  <c r="BN23"/>
  <c r="BP23"/>
  <c r="BQ23"/>
  <c r="BG24"/>
  <c r="BH24"/>
  <c r="BJ24"/>
  <c r="BK24"/>
  <c r="BM24"/>
  <c r="BN24"/>
  <c r="BP24"/>
  <c r="BQ24"/>
  <c r="BG25"/>
  <c r="BH25"/>
  <c r="BJ25"/>
  <c r="BK25"/>
  <c r="BM25"/>
  <c r="BN25"/>
  <c r="BP25"/>
  <c r="BQ25"/>
  <c r="BG26"/>
  <c r="BH26"/>
  <c r="BJ26"/>
  <c r="BK26"/>
  <c r="BM26"/>
  <c r="BN26"/>
  <c r="BP26"/>
  <c r="BQ26"/>
  <c r="BR26"/>
  <c r="BG27"/>
  <c r="BH27"/>
  <c r="BJ27"/>
  <c r="BK27"/>
  <c r="BM27"/>
  <c r="BN27"/>
  <c r="BO27"/>
  <c r="BP27"/>
  <c r="BQ27"/>
  <c r="BG28"/>
  <c r="BH28"/>
  <c r="BJ28"/>
  <c r="BK28"/>
  <c r="BL28"/>
  <c r="BM28"/>
  <c r="BN28"/>
  <c r="BP28"/>
  <c r="BQ28"/>
  <c r="BG29"/>
  <c r="BH29"/>
  <c r="BI29"/>
  <c r="BJ29"/>
  <c r="BK29"/>
  <c r="BM29"/>
  <c r="BN29"/>
  <c r="BP29"/>
  <c r="BQ29"/>
  <c r="BR29"/>
  <c r="BG30"/>
  <c r="BH30"/>
  <c r="BJ30"/>
  <c r="BK30"/>
  <c r="BL30"/>
  <c r="BM30"/>
  <c r="BN30"/>
  <c r="BO30"/>
  <c r="BP30"/>
  <c r="BQ30"/>
  <c r="BG31"/>
  <c r="BH31"/>
  <c r="BJ31"/>
  <c r="BK31"/>
  <c r="BL31"/>
  <c r="BM31"/>
  <c r="BN31"/>
  <c r="BP31"/>
  <c r="BQ31"/>
  <c r="BG32"/>
  <c r="BH32"/>
  <c r="BI32"/>
  <c r="BJ32"/>
  <c r="BK32"/>
  <c r="BM32"/>
  <c r="BN32"/>
  <c r="BP32"/>
  <c r="BQ32"/>
  <c r="BR32"/>
  <c r="BG33"/>
  <c r="BH33"/>
  <c r="BJ33"/>
  <c r="BK33"/>
  <c r="BM33"/>
  <c r="BN33"/>
  <c r="BO33"/>
  <c r="BP33"/>
  <c r="BQ33"/>
  <c r="BG34"/>
  <c r="BH34"/>
  <c r="BJ34"/>
  <c r="BK34"/>
  <c r="BL34"/>
  <c r="BM34"/>
  <c r="BN34"/>
  <c r="BP34"/>
  <c r="BQ34"/>
  <c r="BG35"/>
  <c r="BH35"/>
  <c r="BI35"/>
  <c r="BJ35"/>
  <c r="BK35"/>
  <c r="BM35"/>
  <c r="BN35"/>
  <c r="BP35"/>
  <c r="BQ35"/>
  <c r="BR35"/>
  <c r="BG36"/>
  <c r="BH36"/>
  <c r="BJ36"/>
  <c r="BK36"/>
  <c r="BL36"/>
  <c r="BM36"/>
  <c r="BN36"/>
  <c r="BO36"/>
  <c r="BP36"/>
  <c r="BQ36"/>
  <c r="BG37"/>
  <c r="BH37"/>
  <c r="BJ37"/>
  <c r="BK37"/>
  <c r="BM37"/>
  <c r="BN37"/>
  <c r="BP37"/>
  <c r="BQ37"/>
  <c r="BG38"/>
  <c r="BH38"/>
  <c r="BI38"/>
  <c r="BJ38"/>
  <c r="BK38"/>
  <c r="BM38"/>
  <c r="BN38"/>
  <c r="BP38"/>
  <c r="BQ38"/>
  <c r="BQ5"/>
  <c r="BP5"/>
  <c r="BR5"/>
  <c r="BN5"/>
  <c r="BM5"/>
  <c r="BK5"/>
  <c r="BJ5"/>
  <c r="BL5"/>
  <c r="BH5"/>
  <c r="BG5"/>
  <c r="AS6"/>
  <c r="AT6"/>
  <c r="AV6"/>
  <c r="AW6"/>
  <c r="AX6"/>
  <c r="AY6"/>
  <c r="AZ6"/>
  <c r="BB6"/>
  <c r="BC6"/>
  <c r="AS7"/>
  <c r="AT7"/>
  <c r="AU7"/>
  <c r="AV7"/>
  <c r="AW7"/>
  <c r="AY7"/>
  <c r="AZ7"/>
  <c r="BB7"/>
  <c r="BC7"/>
  <c r="AS8"/>
  <c r="AT8"/>
  <c r="AV8"/>
  <c r="AW8"/>
  <c r="AY8"/>
  <c r="AZ8"/>
  <c r="BB8"/>
  <c r="BC8"/>
  <c r="AS9"/>
  <c r="AT9"/>
  <c r="AV9"/>
  <c r="AW9"/>
  <c r="AX9"/>
  <c r="AY9"/>
  <c r="AZ9"/>
  <c r="BB9"/>
  <c r="BC9"/>
  <c r="AS10"/>
  <c r="AT10"/>
  <c r="AV10"/>
  <c r="AW10"/>
  <c r="AY10"/>
  <c r="AZ10"/>
  <c r="BB10"/>
  <c r="BC10"/>
  <c r="BD10"/>
  <c r="AS11"/>
  <c r="AT11"/>
  <c r="AV11"/>
  <c r="AW11"/>
  <c r="AY11"/>
  <c r="AZ11"/>
  <c r="BA11"/>
  <c r="BB11"/>
  <c r="BC11"/>
  <c r="AS12"/>
  <c r="AT12"/>
  <c r="AV12"/>
  <c r="AW12"/>
  <c r="AX12"/>
  <c r="AY12"/>
  <c r="AZ12"/>
  <c r="BB12"/>
  <c r="BC12"/>
  <c r="AS13"/>
  <c r="AT13"/>
  <c r="AU13"/>
  <c r="AV13"/>
  <c r="AW13"/>
  <c r="AY13"/>
  <c r="BA13"/>
  <c r="AZ13"/>
  <c r="BB13"/>
  <c r="BC13"/>
  <c r="AS14"/>
  <c r="AT14"/>
  <c r="AV14"/>
  <c r="AW14"/>
  <c r="AY14"/>
  <c r="AZ14"/>
  <c r="BA14"/>
  <c r="BB14"/>
  <c r="BC14"/>
  <c r="AS15"/>
  <c r="AT15"/>
  <c r="AU15"/>
  <c r="AV15"/>
  <c r="AW15"/>
  <c r="AY15"/>
  <c r="AZ15"/>
  <c r="BB15"/>
  <c r="BC15"/>
  <c r="BD15"/>
  <c r="AS16"/>
  <c r="AT16"/>
  <c r="AV16"/>
  <c r="AW16"/>
  <c r="AY16"/>
  <c r="AZ16"/>
  <c r="BB16"/>
  <c r="BC16"/>
  <c r="AS17"/>
  <c r="AT17"/>
  <c r="AV17"/>
  <c r="AW17"/>
  <c r="AY17"/>
  <c r="AZ17"/>
  <c r="BA17"/>
  <c r="BB17"/>
  <c r="BC17"/>
  <c r="AS18"/>
  <c r="AT18"/>
  <c r="AV18"/>
  <c r="AW18"/>
  <c r="AX18"/>
  <c r="AY18"/>
  <c r="AZ18"/>
  <c r="BB18"/>
  <c r="BC18"/>
  <c r="AS19"/>
  <c r="AT19"/>
  <c r="AU19"/>
  <c r="AV19"/>
  <c r="AW19"/>
  <c r="AY19"/>
  <c r="BA19"/>
  <c r="AZ19"/>
  <c r="BB19"/>
  <c r="BC19"/>
  <c r="BD19"/>
  <c r="AS20"/>
  <c r="AT20"/>
  <c r="AV20"/>
  <c r="AW20"/>
  <c r="AX20"/>
  <c r="AY20"/>
  <c r="AZ20"/>
  <c r="BA20"/>
  <c r="BB20"/>
  <c r="BC20"/>
  <c r="AS21"/>
  <c r="AT21"/>
  <c r="AV21"/>
  <c r="AW21"/>
  <c r="AX21"/>
  <c r="AY21"/>
  <c r="AZ21"/>
  <c r="BB21"/>
  <c r="BC21"/>
  <c r="AS22"/>
  <c r="AT22"/>
  <c r="AV22"/>
  <c r="AW22"/>
  <c r="AY22"/>
  <c r="AZ22"/>
  <c r="BB22"/>
  <c r="BC22"/>
  <c r="BD22"/>
  <c r="AS23"/>
  <c r="AT23"/>
  <c r="AV23"/>
  <c r="AW23"/>
  <c r="AY23"/>
  <c r="AZ23"/>
  <c r="BA23"/>
  <c r="BB23"/>
  <c r="BC23"/>
  <c r="AS24"/>
  <c r="AT24"/>
  <c r="AU24"/>
  <c r="AV24"/>
  <c r="AW24"/>
  <c r="AX24"/>
  <c r="AY24"/>
  <c r="AZ24"/>
  <c r="BB24"/>
  <c r="BC24"/>
  <c r="AS25"/>
  <c r="AT25"/>
  <c r="AU25"/>
  <c r="AV25"/>
  <c r="AW25"/>
  <c r="AY25"/>
  <c r="AZ25"/>
  <c r="BB25"/>
  <c r="BC25"/>
  <c r="BD25"/>
  <c r="AS26"/>
  <c r="AT26"/>
  <c r="AV26"/>
  <c r="AW26"/>
  <c r="AX26"/>
  <c r="AY26"/>
  <c r="AZ26"/>
  <c r="BA26"/>
  <c r="BB26"/>
  <c r="BC26"/>
  <c r="AS27"/>
  <c r="AT27"/>
  <c r="AU27"/>
  <c r="AV27"/>
  <c r="AW27"/>
  <c r="AX27"/>
  <c r="AY27"/>
  <c r="AZ27"/>
  <c r="BB27"/>
  <c r="BC27"/>
  <c r="AS28"/>
  <c r="AT28"/>
  <c r="AU28"/>
  <c r="AV28"/>
  <c r="AW28"/>
  <c r="AY28"/>
  <c r="AZ28"/>
  <c r="BB28"/>
  <c r="BC28"/>
  <c r="AS29"/>
  <c r="AT29"/>
  <c r="AV29"/>
  <c r="AX29"/>
  <c r="AW29"/>
  <c r="AY29"/>
  <c r="AZ29"/>
  <c r="BA29"/>
  <c r="BB29"/>
  <c r="BC29"/>
  <c r="AS30"/>
  <c r="AT30"/>
  <c r="AV30"/>
  <c r="AW30"/>
  <c r="AY30"/>
  <c r="AZ30"/>
  <c r="BB30"/>
  <c r="BC30"/>
  <c r="AS31"/>
  <c r="AT31"/>
  <c r="AU31"/>
  <c r="AV31"/>
  <c r="AW31"/>
  <c r="AY31"/>
  <c r="AZ31"/>
  <c r="BA31"/>
  <c r="BB31"/>
  <c r="BC31"/>
  <c r="BD31"/>
  <c r="AS32"/>
  <c r="AT32"/>
  <c r="AV32"/>
  <c r="AW32"/>
  <c r="AY32"/>
  <c r="AZ32"/>
  <c r="BA32"/>
  <c r="BB32"/>
  <c r="BC32"/>
  <c r="AS33"/>
  <c r="AT33"/>
  <c r="AV33"/>
  <c r="AW33"/>
  <c r="AX33"/>
  <c r="AY33"/>
  <c r="AZ33"/>
  <c r="BB33"/>
  <c r="BC33"/>
  <c r="AS34"/>
  <c r="AT34"/>
  <c r="AU34"/>
  <c r="AV34"/>
  <c r="AW34"/>
  <c r="AY34"/>
  <c r="AZ34"/>
  <c r="BA34"/>
  <c r="BB34"/>
  <c r="BC34"/>
  <c r="BD34"/>
  <c r="AS35"/>
  <c r="AT35"/>
  <c r="AV35"/>
  <c r="AW35"/>
  <c r="AY35"/>
  <c r="AZ35"/>
  <c r="BA35"/>
  <c r="BB35"/>
  <c r="BC35"/>
  <c r="AS36"/>
  <c r="AU36"/>
  <c r="AT36"/>
  <c r="AV36"/>
  <c r="AW36"/>
  <c r="AY36"/>
  <c r="AZ36"/>
  <c r="BB36"/>
  <c r="BC36"/>
  <c r="AS37"/>
  <c r="AT37"/>
  <c r="AU37"/>
  <c r="AV37"/>
  <c r="AW37"/>
  <c r="AY37"/>
  <c r="AZ37"/>
  <c r="BB37"/>
  <c r="BC37"/>
  <c r="BD37"/>
  <c r="AS38"/>
  <c r="AT38"/>
  <c r="AV38"/>
  <c r="AW38"/>
  <c r="AY38"/>
  <c r="AZ38"/>
  <c r="BA38"/>
  <c r="BB38"/>
  <c r="BC38"/>
  <c r="BC5"/>
  <c r="BB5"/>
  <c r="AZ5"/>
  <c r="AY5"/>
  <c r="BA5"/>
  <c r="AW5"/>
  <c r="AV5"/>
  <c r="AT5"/>
  <c r="AS5"/>
  <c r="AE6"/>
  <c r="AF6"/>
  <c r="AG6"/>
  <c r="AH6"/>
  <c r="AI6"/>
  <c r="AK6"/>
  <c r="AL6"/>
  <c r="AN6"/>
  <c r="AO6"/>
  <c r="AE7"/>
  <c r="AF7"/>
  <c r="AH7"/>
  <c r="AJ7"/>
  <c r="AI7"/>
  <c r="AK7"/>
  <c r="AL7"/>
  <c r="AM7"/>
  <c r="AN7"/>
  <c r="AO7"/>
  <c r="AE8"/>
  <c r="AF8"/>
  <c r="AH8"/>
  <c r="AI8"/>
  <c r="AK8"/>
  <c r="AL8"/>
  <c r="AN8"/>
  <c r="AP8"/>
  <c r="AO8"/>
  <c r="AE9"/>
  <c r="AF9"/>
  <c r="AH9"/>
  <c r="AI9"/>
  <c r="AK9"/>
  <c r="AL9"/>
  <c r="AN9"/>
  <c r="AO9"/>
  <c r="AE10"/>
  <c r="AF10"/>
  <c r="AH10"/>
  <c r="AI10"/>
  <c r="AK10"/>
  <c r="AL10"/>
  <c r="AM10"/>
  <c r="AN10"/>
  <c r="AO10"/>
  <c r="AE11"/>
  <c r="AF11"/>
  <c r="AH11"/>
  <c r="AI11"/>
  <c r="AK11"/>
  <c r="AL11"/>
  <c r="AN11"/>
  <c r="AO11"/>
  <c r="AE12"/>
  <c r="AF12"/>
  <c r="AG12"/>
  <c r="AH12"/>
  <c r="AI12"/>
  <c r="AK12"/>
  <c r="AL12"/>
  <c r="AN12"/>
  <c r="AO12"/>
  <c r="AP12"/>
  <c r="AE13"/>
  <c r="AF13"/>
  <c r="AH13"/>
  <c r="AI13"/>
  <c r="AK13"/>
  <c r="AL13"/>
  <c r="AM13"/>
  <c r="AN13"/>
  <c r="AO13"/>
  <c r="AE14"/>
  <c r="AF14"/>
  <c r="AH14"/>
  <c r="AI14"/>
  <c r="AK14"/>
  <c r="AL14"/>
  <c r="AN14"/>
  <c r="AO14"/>
  <c r="AP14"/>
  <c r="AE15"/>
  <c r="AF15"/>
  <c r="AH15"/>
  <c r="AI15"/>
  <c r="AK15"/>
  <c r="AL15"/>
  <c r="AN15"/>
  <c r="AO15"/>
  <c r="AE16"/>
  <c r="AF16"/>
  <c r="AH16"/>
  <c r="AJ16"/>
  <c r="AI16"/>
  <c r="AK16"/>
  <c r="AL16"/>
  <c r="AN16"/>
  <c r="AO16"/>
  <c r="AE17"/>
  <c r="AF17"/>
  <c r="AH17"/>
  <c r="AI17"/>
  <c r="AK17"/>
  <c r="AL17"/>
  <c r="AN17"/>
  <c r="AO17"/>
  <c r="AE18"/>
  <c r="AF18"/>
  <c r="AH18"/>
  <c r="AI18"/>
  <c r="AK18"/>
  <c r="AL18"/>
  <c r="AN18"/>
  <c r="AO18"/>
  <c r="AE19"/>
  <c r="AF19"/>
  <c r="AH19"/>
  <c r="AJ19"/>
  <c r="AI19"/>
  <c r="AK19"/>
  <c r="AL19"/>
  <c r="AM19"/>
  <c r="AN19"/>
  <c r="AO19"/>
  <c r="AP19"/>
  <c r="AE20"/>
  <c r="AF20"/>
  <c r="AH20"/>
  <c r="AI20"/>
  <c r="AK20"/>
  <c r="AL20"/>
  <c r="AN20"/>
  <c r="AO20"/>
  <c r="AE21"/>
  <c r="AF21"/>
  <c r="AH21"/>
  <c r="AI21"/>
  <c r="AK21"/>
  <c r="AL21"/>
  <c r="AN21"/>
  <c r="AO21"/>
  <c r="AP21"/>
  <c r="AE22"/>
  <c r="AF22"/>
  <c r="AH22"/>
  <c r="AI22"/>
  <c r="AK22"/>
  <c r="AL22"/>
  <c r="AN22"/>
  <c r="AO22"/>
  <c r="AE23"/>
  <c r="AG23"/>
  <c r="AF23"/>
  <c r="AH23"/>
  <c r="AI23"/>
  <c r="AK23"/>
  <c r="AL23"/>
  <c r="AN23"/>
  <c r="AO23"/>
  <c r="AE24"/>
  <c r="AF24"/>
  <c r="AH24"/>
  <c r="AI24"/>
  <c r="AK24"/>
  <c r="AL24"/>
  <c r="AN24"/>
  <c r="AO24"/>
  <c r="AE25"/>
  <c r="AF25"/>
  <c r="AH25"/>
  <c r="AI25"/>
  <c r="AK25"/>
  <c r="AL25"/>
  <c r="AM25"/>
  <c r="AN25"/>
  <c r="AO25"/>
  <c r="AE26"/>
  <c r="AF26"/>
  <c r="AH26"/>
  <c r="AI26"/>
  <c r="AJ26"/>
  <c r="AK26"/>
  <c r="AL26"/>
  <c r="AN26"/>
  <c r="AO26"/>
  <c r="AE27"/>
  <c r="AF27"/>
  <c r="AH27"/>
  <c r="AI27"/>
  <c r="AK27"/>
  <c r="AL27"/>
  <c r="AN27"/>
  <c r="AO27"/>
  <c r="AE28"/>
  <c r="AF28"/>
  <c r="AH28"/>
  <c r="AI28"/>
  <c r="AK28"/>
  <c r="AL28"/>
  <c r="AN28"/>
  <c r="AO28"/>
  <c r="AE29"/>
  <c r="AF29"/>
  <c r="AH29"/>
  <c r="AI29"/>
  <c r="AJ29"/>
  <c r="AK29"/>
  <c r="AL29"/>
  <c r="AN29"/>
  <c r="AO29"/>
  <c r="AE30"/>
  <c r="AF30"/>
  <c r="AH30"/>
  <c r="AI30"/>
  <c r="AK30"/>
  <c r="AL30"/>
  <c r="AN30"/>
  <c r="AO30"/>
  <c r="AP30"/>
  <c r="AE31"/>
  <c r="AF31"/>
  <c r="AH31"/>
  <c r="AI31"/>
  <c r="AK31"/>
  <c r="AL31"/>
  <c r="AN31"/>
  <c r="AO31"/>
  <c r="AE32"/>
  <c r="AF32"/>
  <c r="AH32"/>
  <c r="AI32"/>
  <c r="AK32"/>
  <c r="AL32"/>
  <c r="AN32"/>
  <c r="AO32"/>
  <c r="AE33"/>
  <c r="AF33"/>
  <c r="AH33"/>
  <c r="AI33"/>
  <c r="AK33"/>
  <c r="AL33"/>
  <c r="AN33"/>
  <c r="AO33"/>
  <c r="AE34"/>
  <c r="AF34"/>
  <c r="AH34"/>
  <c r="AI34"/>
  <c r="AK34"/>
  <c r="AL34"/>
  <c r="AN34"/>
  <c r="AO34"/>
  <c r="AP34"/>
  <c r="AE35"/>
  <c r="AF35"/>
  <c r="AH35"/>
  <c r="AI35"/>
  <c r="AK35"/>
  <c r="AL35"/>
  <c r="AN35"/>
  <c r="AO35"/>
  <c r="AE36"/>
  <c r="AF36"/>
  <c r="AH36"/>
  <c r="AI36"/>
  <c r="AK36"/>
  <c r="AL36"/>
  <c r="AN36"/>
  <c r="AO36"/>
  <c r="AE37"/>
  <c r="AF37"/>
  <c r="AH37"/>
  <c r="AI37"/>
  <c r="AK37"/>
  <c r="AL37"/>
  <c r="AM37"/>
  <c r="AN37"/>
  <c r="AO37"/>
  <c r="AE38"/>
  <c r="AF38"/>
  <c r="AH38"/>
  <c r="AI38"/>
  <c r="AK38"/>
  <c r="AL38"/>
  <c r="AN38"/>
  <c r="AO38"/>
  <c r="AO5"/>
  <c r="AN5"/>
  <c r="AL5"/>
  <c r="AK5"/>
  <c r="AI5"/>
  <c r="AH5"/>
  <c r="AF5"/>
  <c r="AE5"/>
  <c r="Q6"/>
  <c r="R6"/>
  <c r="T6"/>
  <c r="U6"/>
  <c r="W6"/>
  <c r="X6"/>
  <c r="Z6"/>
  <c r="AA6"/>
  <c r="Q7"/>
  <c r="R7"/>
  <c r="T7"/>
  <c r="U7"/>
  <c r="W7"/>
  <c r="X7"/>
  <c r="Z7"/>
  <c r="AA7"/>
  <c r="Q8"/>
  <c r="R8"/>
  <c r="T8"/>
  <c r="U8"/>
  <c r="W8"/>
  <c r="X8"/>
  <c r="Z8"/>
  <c r="AA8"/>
  <c r="Q9"/>
  <c r="R9"/>
  <c r="T9"/>
  <c r="V9"/>
  <c r="U9"/>
  <c r="W9"/>
  <c r="X9"/>
  <c r="Z9"/>
  <c r="AA9"/>
  <c r="Q10"/>
  <c r="R10"/>
  <c r="T10"/>
  <c r="U10"/>
  <c r="W10"/>
  <c r="X10"/>
  <c r="Z10"/>
  <c r="AA10"/>
  <c r="Q11"/>
  <c r="R11"/>
  <c r="T11"/>
  <c r="U11"/>
  <c r="W11"/>
  <c r="X11"/>
  <c r="Z11"/>
  <c r="AA11"/>
  <c r="Q12"/>
  <c r="R12"/>
  <c r="T12"/>
  <c r="U12"/>
  <c r="W12"/>
  <c r="X12"/>
  <c r="Z12"/>
  <c r="AA12"/>
  <c r="Q13"/>
  <c r="S13"/>
  <c r="R13"/>
  <c r="T13"/>
  <c r="U13"/>
  <c r="W13"/>
  <c r="X13"/>
  <c r="Z13"/>
  <c r="AA13"/>
  <c r="Q14"/>
  <c r="R14"/>
  <c r="T14"/>
  <c r="U14"/>
  <c r="W14"/>
  <c r="Y14"/>
  <c r="X14"/>
  <c r="Z14"/>
  <c r="AA14"/>
  <c r="Q15"/>
  <c r="R15"/>
  <c r="T15"/>
  <c r="U15"/>
  <c r="W15"/>
  <c r="X15"/>
  <c r="Z15"/>
  <c r="AA15"/>
  <c r="Q16"/>
  <c r="R16"/>
  <c r="T16"/>
  <c r="U16"/>
  <c r="W16"/>
  <c r="X16"/>
  <c r="Z16"/>
  <c r="AA16"/>
  <c r="Q17"/>
  <c r="R17"/>
  <c r="T17"/>
  <c r="U17"/>
  <c r="W17"/>
  <c r="X17"/>
  <c r="Z17"/>
  <c r="AA17"/>
  <c r="Q18"/>
  <c r="R18"/>
  <c r="T18"/>
  <c r="U18"/>
  <c r="W18"/>
  <c r="X18"/>
  <c r="Z18"/>
  <c r="AA18"/>
  <c r="Q19"/>
  <c r="R19"/>
  <c r="T19"/>
  <c r="U19"/>
  <c r="V19"/>
  <c r="W19"/>
  <c r="X19"/>
  <c r="Z19"/>
  <c r="AA19"/>
  <c r="Q20"/>
  <c r="R20"/>
  <c r="T20"/>
  <c r="U20"/>
  <c r="W20"/>
  <c r="X20"/>
  <c r="Z20"/>
  <c r="AA20"/>
  <c r="Q21"/>
  <c r="R21"/>
  <c r="T21"/>
  <c r="U21"/>
  <c r="W21"/>
  <c r="X21"/>
  <c r="Z21"/>
  <c r="AA21"/>
  <c r="Q22"/>
  <c r="R22"/>
  <c r="T22"/>
  <c r="U22"/>
  <c r="W22"/>
  <c r="X22"/>
  <c r="Z22"/>
  <c r="AA22"/>
  <c r="Q23"/>
  <c r="R23"/>
  <c r="T23"/>
  <c r="U23"/>
  <c r="W23"/>
  <c r="Y23"/>
  <c r="X23"/>
  <c r="Z23"/>
  <c r="AA23"/>
  <c r="Q24"/>
  <c r="R24"/>
  <c r="T24"/>
  <c r="U24"/>
  <c r="W24"/>
  <c r="X24"/>
  <c r="Z24"/>
  <c r="AA24"/>
  <c r="Q25"/>
  <c r="R25"/>
  <c r="T25"/>
  <c r="U25"/>
  <c r="W25"/>
  <c r="X25"/>
  <c r="Z25"/>
  <c r="AA25"/>
  <c r="Q26"/>
  <c r="R26"/>
  <c r="T26"/>
  <c r="U26"/>
  <c r="W26"/>
  <c r="X26"/>
  <c r="Z26"/>
  <c r="AA26"/>
  <c r="Q27"/>
  <c r="R27"/>
  <c r="T27"/>
  <c r="U27"/>
  <c r="V27"/>
  <c r="W27"/>
  <c r="X27"/>
  <c r="Z27"/>
  <c r="AA27"/>
  <c r="Q28"/>
  <c r="S28"/>
  <c r="R28"/>
  <c r="T28"/>
  <c r="U28"/>
  <c r="W28"/>
  <c r="X28"/>
  <c r="Z28"/>
  <c r="AA28"/>
  <c r="Q29"/>
  <c r="R29"/>
  <c r="T29"/>
  <c r="U29"/>
  <c r="W29"/>
  <c r="X29"/>
  <c r="Z29"/>
  <c r="AA29"/>
  <c r="Q30"/>
  <c r="R30"/>
  <c r="T30"/>
  <c r="U30"/>
  <c r="W30"/>
  <c r="X30"/>
  <c r="Z30"/>
  <c r="AA30"/>
  <c r="Q31"/>
  <c r="R31"/>
  <c r="T31"/>
  <c r="U31"/>
  <c r="W31"/>
  <c r="X31"/>
  <c r="Z31"/>
  <c r="AA31"/>
  <c r="Q32"/>
  <c r="R32"/>
  <c r="T32"/>
  <c r="U32"/>
  <c r="W32"/>
  <c r="X32"/>
  <c r="Z32"/>
  <c r="AA32"/>
  <c r="Q33"/>
  <c r="R33"/>
  <c r="T33"/>
  <c r="U33"/>
  <c r="W33"/>
  <c r="X33"/>
  <c r="Z33"/>
  <c r="AA33"/>
  <c r="Q34"/>
  <c r="R34"/>
  <c r="T34"/>
  <c r="U34"/>
  <c r="W34"/>
  <c r="X34"/>
  <c r="Y34"/>
  <c r="Z34"/>
  <c r="AA34"/>
  <c r="Q35"/>
  <c r="R35"/>
  <c r="T35"/>
  <c r="U35"/>
  <c r="W35"/>
  <c r="X35"/>
  <c r="Z35"/>
  <c r="AA35"/>
  <c r="Q36"/>
  <c r="R36"/>
  <c r="T36"/>
  <c r="U36"/>
  <c r="W36"/>
  <c r="X36"/>
  <c r="Z36"/>
  <c r="AA36"/>
  <c r="Q37"/>
  <c r="R37"/>
  <c r="T37"/>
  <c r="U37"/>
  <c r="W37"/>
  <c r="X37"/>
  <c r="Z37"/>
  <c r="AA37"/>
  <c r="Q38"/>
  <c r="R38"/>
  <c r="T38"/>
  <c r="U38"/>
  <c r="W38"/>
  <c r="X38"/>
  <c r="Z38"/>
  <c r="AA38"/>
  <c r="X5"/>
  <c r="AA5"/>
  <c r="AB5"/>
  <c r="Z5"/>
  <c r="W5"/>
  <c r="U5"/>
  <c r="T5"/>
  <c r="R5"/>
  <c r="Q5"/>
  <c r="C6"/>
  <c r="D6"/>
  <c r="F6"/>
  <c r="G6"/>
  <c r="I6"/>
  <c r="J6"/>
  <c r="L6"/>
  <c r="M6"/>
  <c r="C7"/>
  <c r="D7"/>
  <c r="F7"/>
  <c r="G7"/>
  <c r="I7"/>
  <c r="J7"/>
  <c r="L7"/>
  <c r="M7"/>
  <c r="C8"/>
  <c r="D8"/>
  <c r="F8"/>
  <c r="G8"/>
  <c r="I8"/>
  <c r="J8"/>
  <c r="L8"/>
  <c r="M8"/>
  <c r="C9"/>
  <c r="D9"/>
  <c r="F9"/>
  <c r="G9"/>
  <c r="I9"/>
  <c r="J9"/>
  <c r="L9"/>
  <c r="M9"/>
  <c r="C10"/>
  <c r="D10"/>
  <c r="F10"/>
  <c r="G10"/>
  <c r="I10"/>
  <c r="J10"/>
  <c r="L10"/>
  <c r="M10"/>
  <c r="C11"/>
  <c r="D11"/>
  <c r="F11"/>
  <c r="G11"/>
  <c r="I11"/>
  <c r="J11"/>
  <c r="L11"/>
  <c r="M11"/>
  <c r="C12"/>
  <c r="D12"/>
  <c r="F12"/>
  <c r="G12"/>
  <c r="I12"/>
  <c r="J12"/>
  <c r="L12"/>
  <c r="M12"/>
  <c r="C13"/>
  <c r="D13"/>
  <c r="F13"/>
  <c r="G13"/>
  <c r="I13"/>
  <c r="J13"/>
  <c r="L13"/>
  <c r="M13"/>
  <c r="C14"/>
  <c r="D14"/>
  <c r="F14"/>
  <c r="G14"/>
  <c r="I14"/>
  <c r="J14"/>
  <c r="L14"/>
  <c r="M14"/>
  <c r="C15"/>
  <c r="D15"/>
  <c r="F15"/>
  <c r="G15"/>
  <c r="I15"/>
  <c r="J15"/>
  <c r="L15"/>
  <c r="M15"/>
  <c r="C16"/>
  <c r="D16"/>
  <c r="F16"/>
  <c r="G16"/>
  <c r="I16"/>
  <c r="J16"/>
  <c r="L16"/>
  <c r="M16"/>
  <c r="C17"/>
  <c r="D17"/>
  <c r="F17"/>
  <c r="G17"/>
  <c r="I17"/>
  <c r="J17"/>
  <c r="L17"/>
  <c r="M17"/>
  <c r="C18"/>
  <c r="D18"/>
  <c r="F18"/>
  <c r="G18"/>
  <c r="I18"/>
  <c r="J18"/>
  <c r="L18"/>
  <c r="N18"/>
  <c r="M18"/>
  <c r="C19"/>
  <c r="D19"/>
  <c r="F19"/>
  <c r="G19"/>
  <c r="I19"/>
  <c r="J19"/>
  <c r="K19"/>
  <c r="L19"/>
  <c r="M19"/>
  <c r="C20"/>
  <c r="D20"/>
  <c r="F20"/>
  <c r="G20"/>
  <c r="I20"/>
  <c r="J20"/>
  <c r="L20"/>
  <c r="M20"/>
  <c r="C21"/>
  <c r="E21"/>
  <c r="D21"/>
  <c r="F21"/>
  <c r="G21"/>
  <c r="I21"/>
  <c r="J21"/>
  <c r="L21"/>
  <c r="M21"/>
  <c r="C22"/>
  <c r="D22"/>
  <c r="F22"/>
  <c r="G22"/>
  <c r="I22"/>
  <c r="J22"/>
  <c r="L22"/>
  <c r="M22"/>
  <c r="C23"/>
  <c r="D23"/>
  <c r="F23"/>
  <c r="G23"/>
  <c r="I23"/>
  <c r="J23"/>
  <c r="L23"/>
  <c r="M23"/>
  <c r="C24"/>
  <c r="D24"/>
  <c r="F24"/>
  <c r="G24"/>
  <c r="I24"/>
  <c r="J24"/>
  <c r="L24"/>
  <c r="M24"/>
  <c r="C25"/>
  <c r="D25"/>
  <c r="F25"/>
  <c r="G25"/>
  <c r="I25"/>
  <c r="J25"/>
  <c r="L25"/>
  <c r="M25"/>
  <c r="C26"/>
  <c r="D26"/>
  <c r="F26"/>
  <c r="G26"/>
  <c r="H26"/>
  <c r="I26"/>
  <c r="J26"/>
  <c r="L26"/>
  <c r="M26"/>
  <c r="C27"/>
  <c r="D27"/>
  <c r="F27"/>
  <c r="G27"/>
  <c r="I27"/>
  <c r="J27"/>
  <c r="L27"/>
  <c r="M27"/>
  <c r="C28"/>
  <c r="D28"/>
  <c r="F28"/>
  <c r="G28"/>
  <c r="I28"/>
  <c r="J28"/>
  <c r="L28"/>
  <c r="M28"/>
  <c r="C29"/>
  <c r="D29"/>
  <c r="F29"/>
  <c r="G29"/>
  <c r="I29"/>
  <c r="J29"/>
  <c r="L29"/>
  <c r="M29"/>
  <c r="C30"/>
  <c r="E30"/>
  <c r="D30"/>
  <c r="F30"/>
  <c r="G30"/>
  <c r="I30"/>
  <c r="J30"/>
  <c r="L30"/>
  <c r="M30"/>
  <c r="C31"/>
  <c r="D31"/>
  <c r="F31"/>
  <c r="G31"/>
  <c r="I31"/>
  <c r="J31"/>
  <c r="L31"/>
  <c r="M31"/>
  <c r="N31"/>
  <c r="C32"/>
  <c r="D32"/>
  <c r="F32"/>
  <c r="H32"/>
  <c r="G32"/>
  <c r="I32"/>
  <c r="J32"/>
  <c r="L32"/>
  <c r="M32"/>
  <c r="C33"/>
  <c r="D33"/>
  <c r="F33"/>
  <c r="G33"/>
  <c r="I33"/>
  <c r="J33"/>
  <c r="L33"/>
  <c r="M33"/>
  <c r="C34"/>
  <c r="D34"/>
  <c r="F34"/>
  <c r="G34"/>
  <c r="H34"/>
  <c r="I34"/>
  <c r="J34"/>
  <c r="L34"/>
  <c r="M34"/>
  <c r="C35"/>
  <c r="D35"/>
  <c r="F35"/>
  <c r="G35"/>
  <c r="I35"/>
  <c r="J35"/>
  <c r="L35"/>
  <c r="M35"/>
  <c r="C36"/>
  <c r="D36"/>
  <c r="F36"/>
  <c r="G36"/>
  <c r="I36"/>
  <c r="J36"/>
  <c r="L36"/>
  <c r="M36"/>
  <c r="C37"/>
  <c r="D37"/>
  <c r="E37"/>
  <c r="F37"/>
  <c r="G37"/>
  <c r="I37"/>
  <c r="J37"/>
  <c r="L37"/>
  <c r="M37"/>
  <c r="C38"/>
  <c r="D38"/>
  <c r="F38"/>
  <c r="H38"/>
  <c r="G38"/>
  <c r="I38"/>
  <c r="J38"/>
  <c r="K38"/>
  <c r="L38"/>
  <c r="M38"/>
  <c r="M5"/>
  <c r="L5"/>
  <c r="J5"/>
  <c r="I5"/>
  <c r="F5"/>
  <c r="G5"/>
  <c r="C5"/>
  <c r="D5"/>
  <c r="DP117"/>
  <c r="DO117"/>
  <c r="DL117"/>
  <c r="DK117"/>
  <c r="DK115"/>
  <c r="DL115"/>
  <c r="DO115"/>
  <c r="DP115"/>
  <c r="DQ115"/>
  <c r="EC115"/>
  <c r="DK116"/>
  <c r="DL116"/>
  <c r="DO116"/>
  <c r="DP116"/>
  <c r="DP114"/>
  <c r="DO114"/>
  <c r="Y94"/>
  <c r="DE56"/>
  <c r="Y56"/>
  <c r="BW49"/>
  <c r="BL49"/>
  <c r="AG49"/>
  <c r="DH64"/>
  <c r="BI64"/>
  <c r="AJ53"/>
  <c r="Y53"/>
  <c r="N53"/>
  <c r="E53"/>
  <c r="DH52"/>
  <c r="CN52"/>
  <c r="CC52"/>
  <c r="BI52"/>
  <c r="AM52"/>
  <c r="H52"/>
  <c r="CQ51"/>
  <c r="CF51"/>
  <c r="BW51"/>
  <c r="BL51"/>
  <c r="CK48"/>
  <c r="BZ48"/>
  <c r="BO48"/>
  <c r="BD48"/>
  <c r="BA45"/>
  <c r="AP45"/>
  <c r="BA63"/>
  <c r="K63"/>
  <c r="AU62"/>
  <c r="CK50"/>
  <c r="BZ50"/>
  <c r="BO50"/>
  <c r="BD50"/>
  <c r="AU50"/>
  <c r="BR49"/>
  <c r="AX49"/>
  <c r="AJ48"/>
  <c r="N48"/>
  <c r="E48"/>
  <c r="CY47"/>
  <c r="BR47"/>
  <c r="CQ58"/>
  <c r="K58"/>
  <c r="K55"/>
  <c r="CF48"/>
  <c r="CY67"/>
  <c r="DH65"/>
  <c r="BL60"/>
  <c r="CK54"/>
  <c r="BZ54"/>
  <c r="BD54"/>
  <c r="AU54"/>
  <c r="AJ54"/>
  <c r="AJ47"/>
  <c r="BR76"/>
  <c r="BI76"/>
  <c r="CQ72"/>
  <c r="Y65"/>
  <c r="S64"/>
  <c r="AX61"/>
  <c r="AP57"/>
  <c r="AX52"/>
  <c r="S52"/>
  <c r="DB51"/>
  <c r="BA51"/>
  <c r="BI47"/>
  <c r="CQ45"/>
  <c r="E68"/>
  <c r="CN67"/>
  <c r="BL67"/>
  <c r="AP67"/>
  <c r="AJ59"/>
  <c r="BL58"/>
  <c r="DE57"/>
  <c r="N54"/>
  <c r="CN53"/>
  <c r="DE50"/>
  <c r="CN46"/>
  <c r="AB46"/>
  <c r="DM66"/>
  <c r="EB66"/>
  <c r="CT65"/>
  <c r="AX64"/>
  <c r="S58"/>
  <c r="AJ57"/>
  <c r="BI56"/>
  <c r="Y50"/>
  <c r="CT48"/>
  <c r="K44"/>
  <c r="AU77"/>
  <c r="DM13"/>
  <c r="EB13"/>
  <c r="DH76"/>
  <c r="AB73"/>
  <c r="CC71"/>
  <c r="CC67"/>
  <c r="N65"/>
  <c r="H61"/>
  <c r="DB60"/>
  <c r="AU72"/>
  <c r="BA70"/>
  <c r="AP70"/>
  <c r="N68"/>
  <c r="AX67"/>
  <c r="AJ66"/>
  <c r="CN68"/>
  <c r="BA66"/>
  <c r="AP66"/>
  <c r="CK65"/>
  <c r="CY64"/>
  <c r="CN61"/>
  <c r="CQ60"/>
  <c r="BZ65"/>
  <c r="BA60"/>
  <c r="AU59"/>
  <c r="CF58"/>
  <c r="H58"/>
  <c r="AM56"/>
  <c r="BI53"/>
  <c r="DM51"/>
  <c r="EB51"/>
  <c r="AJ51"/>
  <c r="Y51"/>
  <c r="AB50"/>
  <c r="V49"/>
  <c r="Y48"/>
  <c r="AB47"/>
  <c r="CY46"/>
  <c r="CF45"/>
  <c r="BW45"/>
  <c r="BL45"/>
  <c r="DB45"/>
  <c r="CT57"/>
  <c r="CK57"/>
  <c r="AG57"/>
  <c r="CN56"/>
  <c r="CC56"/>
  <c r="BR52"/>
  <c r="AB52"/>
  <c r="AG51"/>
  <c r="AJ50"/>
  <c r="AB49"/>
  <c r="BZ56"/>
  <c r="DB49"/>
  <c r="S46"/>
  <c r="CQ55"/>
  <c r="CY52"/>
  <c r="DE48"/>
  <c r="DH47"/>
  <c r="BR46"/>
  <c r="DE66"/>
  <c r="DH67"/>
  <c r="BL66"/>
  <c r="AP60"/>
  <c r="CY55"/>
  <c r="Y54"/>
  <c r="BO54"/>
  <c r="V55"/>
  <c r="DB55"/>
  <c r="CY13"/>
  <c r="DB28"/>
  <c r="CK15"/>
  <c r="CT33"/>
  <c r="CK33"/>
  <c r="CN20"/>
  <c r="CQ34"/>
  <c r="CT10"/>
  <c r="BO23"/>
  <c r="BW38"/>
  <c r="BZ13"/>
  <c r="BW24"/>
  <c r="BW23"/>
  <c r="AG27"/>
  <c r="AU33"/>
  <c r="AX14"/>
  <c r="AM12"/>
  <c r="AJ84"/>
  <c r="BD84"/>
  <c r="BL84"/>
  <c r="CF84"/>
  <c r="CT107"/>
  <c r="BW105"/>
  <c r="CQ104"/>
  <c r="AP104"/>
  <c r="AM103"/>
  <c r="CC102"/>
  <c r="AJ92"/>
  <c r="H91"/>
  <c r="BO84"/>
  <c r="CQ84"/>
  <c r="BW107"/>
  <c r="AU103"/>
  <c r="AJ103"/>
  <c r="BI108"/>
  <c r="AJ107"/>
  <c r="AX106"/>
  <c r="BD104"/>
  <c r="AP84"/>
  <c r="BA84"/>
  <c r="DE84"/>
  <c r="AX108"/>
  <c r="AM108"/>
  <c r="AB108"/>
  <c r="S108"/>
  <c r="CC106"/>
  <c r="DM105"/>
  <c r="EB105"/>
  <c r="AJ104"/>
  <c r="Y104"/>
  <c r="DH103"/>
  <c r="S102"/>
  <c r="DM101"/>
  <c r="EB101"/>
  <c r="CQ101"/>
  <c r="AX114"/>
  <c r="BO98"/>
  <c r="AX97"/>
  <c r="DB96"/>
  <c r="CY91"/>
  <c r="DQ85"/>
  <c r="EC85"/>
  <c r="DE85"/>
  <c r="CT85"/>
  <c r="CK85"/>
  <c r="AX117"/>
  <c r="AG99"/>
  <c r="AU98"/>
  <c r="AM97"/>
  <c r="DH96"/>
  <c r="CQ95"/>
  <c r="K95"/>
  <c r="DH94"/>
  <c r="BD94"/>
  <c r="AM94"/>
  <c r="CN93"/>
  <c r="CN91"/>
  <c r="DB90"/>
  <c r="BR90"/>
  <c r="AP90"/>
  <c r="BW89"/>
  <c r="K89"/>
  <c r="DH87"/>
  <c r="DQ86"/>
  <c r="EC86"/>
  <c r="AX91"/>
  <c r="AX116"/>
  <c r="CN100"/>
  <c r="AM96"/>
  <c r="CN88"/>
  <c r="BD101"/>
  <c r="AU101"/>
  <c r="DH97"/>
  <c r="AB96"/>
  <c r="S96"/>
  <c r="H96"/>
  <c r="BL95"/>
  <c r="BA95"/>
  <c r="AP95"/>
  <c r="CT94"/>
  <c r="DH93"/>
  <c r="DB92"/>
  <c r="CK92"/>
  <c r="K90"/>
  <c r="CT88"/>
  <c r="CC88"/>
  <c r="N88"/>
  <c r="AP87"/>
  <c r="CY85"/>
  <c r="CN85"/>
  <c r="N85"/>
  <c r="E84"/>
  <c r="BR108"/>
  <c r="AU104"/>
  <c r="DQ103"/>
  <c r="EC103"/>
  <c r="CC100"/>
  <c r="DQ84"/>
  <c r="EC84"/>
  <c r="CK104"/>
  <c r="CC99"/>
  <c r="BD98"/>
  <c r="S105"/>
  <c r="DH100"/>
  <c r="CY100"/>
  <c r="AX94"/>
  <c r="CK86"/>
  <c r="E86"/>
  <c r="BO85"/>
  <c r="Y85"/>
  <c r="DQ94"/>
  <c r="EC94"/>
  <c r="DQ92"/>
  <c r="EC92"/>
  <c r="DH91"/>
  <c r="AU85"/>
  <c r="CY87"/>
  <c r="CN94"/>
  <c r="CT91"/>
  <c r="DE86"/>
  <c r="BO86"/>
  <c r="Y86"/>
  <c r="BI85"/>
  <c r="S85"/>
  <c r="AG32"/>
  <c r="DM23"/>
  <c r="EB23"/>
  <c r="AU75"/>
  <c r="BI74"/>
  <c r="AX74"/>
  <c r="AM74"/>
  <c r="CT72"/>
  <c r="CN71"/>
  <c r="CF70"/>
  <c r="AG70"/>
  <c r="CT69"/>
  <c r="BD69"/>
  <c r="AU69"/>
  <c r="DQ36"/>
  <c r="EC36"/>
  <c r="DQ33"/>
  <c r="EC33"/>
  <c r="BA78"/>
  <c r="V78"/>
  <c r="BA67"/>
  <c r="BD66"/>
  <c r="CN65"/>
  <c r="DB64"/>
  <c r="CQ64"/>
  <c r="DQ68"/>
  <c r="EC68"/>
  <c r="AM67"/>
  <c r="CF66"/>
  <c r="DQ65"/>
  <c r="EC65"/>
  <c r="DE65"/>
  <c r="AB64"/>
  <c r="H64"/>
  <c r="DQ62"/>
  <c r="EC62"/>
  <c r="DE62"/>
  <c r="AM106"/>
  <c r="DM29"/>
  <c r="EB29"/>
  <c r="DM6"/>
  <c r="EB6"/>
  <c r="S44"/>
  <c r="CY44"/>
  <c r="DH44"/>
  <c r="BR56"/>
  <c r="AX56"/>
  <c r="DE54"/>
  <c r="BW52"/>
  <c r="CF105"/>
  <c r="DM102"/>
  <c r="EB102"/>
  <c r="DB101"/>
  <c r="BO100"/>
  <c r="BD100"/>
  <c r="CQ99"/>
  <c r="BR96"/>
  <c r="AX96"/>
  <c r="AU94"/>
  <c r="BO89"/>
  <c r="Y89"/>
  <c r="N89"/>
  <c r="E89"/>
  <c r="E85"/>
  <c r="BZ115"/>
  <c r="BW57"/>
  <c r="BA57"/>
  <c r="CT56"/>
  <c r="CK56"/>
  <c r="N56"/>
  <c r="E56"/>
  <c r="DH55"/>
  <c r="CN55"/>
  <c r="CC55"/>
  <c r="BR55"/>
  <c r="AB55"/>
  <c r="H55"/>
  <c r="DM54"/>
  <c r="EB54"/>
  <c r="DB54"/>
  <c r="CQ54"/>
  <c r="CF54"/>
  <c r="BW54"/>
  <c r="CC108"/>
  <c r="BZ88"/>
  <c r="CN47"/>
  <c r="CC47"/>
  <c r="AX47"/>
  <c r="AM47"/>
  <c r="S47"/>
  <c r="H47"/>
  <c r="CF46"/>
  <c r="BW46"/>
  <c r="BL46"/>
  <c r="AP46"/>
  <c r="K46"/>
  <c r="CK45"/>
  <c r="BZ45"/>
  <c r="BD45"/>
  <c r="AU45"/>
  <c r="Y45"/>
  <c r="E45"/>
  <c r="V84"/>
  <c r="AG84"/>
  <c r="BW84"/>
  <c r="CF104"/>
  <c r="BA102"/>
  <c r="V99"/>
  <c r="K99"/>
  <c r="E98"/>
  <c r="BO92"/>
  <c r="Y92"/>
  <c r="BO88"/>
  <c r="DH85"/>
  <c r="CC85"/>
  <c r="BR85"/>
  <c r="BI117"/>
  <c r="BI116"/>
  <c r="BW115"/>
  <c r="DE63"/>
  <c r="CT63"/>
  <c r="BR62"/>
  <c r="BI62"/>
  <c r="DM61"/>
  <c r="EB61"/>
  <c r="DB61"/>
  <c r="AU47"/>
  <c r="E47"/>
  <c r="DH46"/>
  <c r="AM46"/>
  <c r="N84"/>
  <c r="BZ107"/>
  <c r="AU107"/>
  <c r="BI102"/>
  <c r="Y101"/>
  <c r="N101"/>
  <c r="DM99"/>
  <c r="EB99"/>
  <c r="H99"/>
  <c r="CQ98"/>
  <c r="BZ94"/>
  <c r="AP93"/>
  <c r="AB91"/>
  <c r="S91"/>
  <c r="CF90"/>
  <c r="AB87"/>
  <c r="S87"/>
  <c r="CQ86"/>
  <c r="BZ85"/>
  <c r="BD116"/>
  <c r="DM32"/>
  <c r="EB32"/>
  <c r="BR71"/>
  <c r="BL57"/>
  <c r="V57"/>
  <c r="BD56"/>
  <c r="AJ56"/>
  <c r="BW108"/>
  <c r="DB95"/>
  <c r="DB46"/>
  <c r="V46"/>
  <c r="CN108"/>
  <c r="CY115"/>
  <c r="DC115"/>
  <c r="AM76"/>
  <c r="DB75"/>
  <c r="AP75"/>
  <c r="CK74"/>
  <c r="BZ74"/>
  <c r="AU74"/>
  <c r="V48"/>
  <c r="DE47"/>
  <c r="Y106"/>
  <c r="N106"/>
  <c r="BL98"/>
  <c r="CF52"/>
  <c r="S94"/>
  <c r="BW90"/>
  <c r="BA90"/>
  <c r="DE88"/>
  <c r="AG87"/>
  <c r="V87"/>
  <c r="K87"/>
  <c r="H85"/>
  <c r="BL116"/>
  <c r="BZ114"/>
  <c r="CF72"/>
  <c r="BR59"/>
  <c r="BD51"/>
  <c r="DE107"/>
  <c r="CK107"/>
  <c r="Y107"/>
  <c r="AB105"/>
  <c r="H105"/>
  <c r="DM104"/>
  <c r="EB104"/>
  <c r="BZ104"/>
  <c r="Y103"/>
  <c r="BO101"/>
  <c r="AJ101"/>
  <c r="AJ100"/>
  <c r="H100"/>
  <c r="BW98"/>
  <c r="BR97"/>
  <c r="CC96"/>
  <c r="N94"/>
  <c r="CK88"/>
  <c r="BZ86"/>
  <c r="BD85"/>
  <c r="CN117"/>
  <c r="CF44"/>
  <c r="BR61"/>
  <c r="Y59"/>
  <c r="N57"/>
  <c r="CT50"/>
  <c r="V104"/>
  <c r="BA93"/>
  <c r="V93"/>
  <c r="N92"/>
  <c r="E92"/>
  <c r="CC91"/>
  <c r="CT89"/>
  <c r="CK89"/>
  <c r="BZ89"/>
  <c r="BD89"/>
  <c r="BD88"/>
  <c r="AU88"/>
  <c r="DB87"/>
  <c r="BW86"/>
  <c r="BD115"/>
  <c r="CY114"/>
  <c r="DC114"/>
  <c r="DM35"/>
  <c r="EB35"/>
  <c r="E77"/>
  <c r="DM73"/>
  <c r="EB73"/>
  <c r="AJ68"/>
  <c r="AU48"/>
  <c r="DQ78"/>
  <c r="EC78"/>
  <c r="AG55"/>
  <c r="BL105"/>
  <c r="BW44"/>
  <c r="BO107"/>
  <c r="DM26"/>
  <c r="EB26"/>
  <c r="DQ34"/>
  <c r="EC34"/>
  <c r="CN64"/>
  <c r="CC61"/>
  <c r="Y57"/>
  <c r="DQ51"/>
  <c r="EC51"/>
  <c r="CQ48"/>
  <c r="BI46"/>
  <c r="AX46"/>
  <c r="AG46"/>
  <c r="H108"/>
  <c r="BZ106"/>
  <c r="DH105"/>
  <c r="CY105"/>
  <c r="CN105"/>
  <c r="BA105"/>
  <c r="S99"/>
  <c r="BZ92"/>
  <c r="CN87"/>
  <c r="DB12"/>
  <c r="DM38"/>
  <c r="EB38"/>
  <c r="DM17"/>
  <c r="EB17"/>
  <c r="DQ13"/>
  <c r="EC13"/>
  <c r="DQ66"/>
  <c r="EC66"/>
  <c r="BW63"/>
  <c r="CY62"/>
  <c r="BI61"/>
  <c r="N59"/>
  <c r="E57"/>
  <c r="DH56"/>
  <c r="DQ53"/>
  <c r="EC53"/>
  <c r="DM52"/>
  <c r="EB52"/>
  <c r="AP48"/>
  <c r="AG48"/>
  <c r="K48"/>
  <c r="DQ45"/>
  <c r="EC45"/>
  <c r="CT45"/>
  <c r="AU84"/>
  <c r="BR105"/>
  <c r="CT104"/>
  <c r="CN102"/>
  <c r="V90"/>
  <c r="DQ30"/>
  <c r="EC30"/>
  <c r="DQ18"/>
  <c r="EC18"/>
  <c r="DQ15"/>
  <c r="EC15"/>
  <c r="BL44"/>
  <c r="CT78"/>
  <c r="DQ77"/>
  <c r="EC77"/>
  <c r="DQ72"/>
  <c r="EC72"/>
  <c r="H67"/>
  <c r="CY59"/>
  <c r="DQ57"/>
  <c r="EC57"/>
  <c r="BW55"/>
  <c r="BA55"/>
  <c r="AP55"/>
  <c r="CK47"/>
  <c r="BZ47"/>
  <c r="DM46"/>
  <c r="EB46"/>
  <c r="H46"/>
  <c r="DM45"/>
  <c r="EB45"/>
  <c r="DB84"/>
  <c r="DB104"/>
  <c r="E100"/>
  <c r="AB97"/>
  <c r="DQ95"/>
  <c r="EC95"/>
  <c r="CQ44"/>
  <c r="DB44"/>
  <c r="DH73"/>
  <c r="CT84"/>
  <c r="BR106"/>
  <c r="BI106"/>
  <c r="AJ89"/>
  <c r="H103"/>
  <c r="H102"/>
  <c r="BA98"/>
  <c r="AG95"/>
  <c r="V95"/>
  <c r="CK94"/>
  <c r="BL93"/>
  <c r="AU91"/>
  <c r="AU89"/>
  <c r="DM86"/>
  <c r="EB86"/>
  <c r="DB86"/>
  <c r="CF86"/>
  <c r="BD86"/>
  <c r="BL114"/>
  <c r="BL115"/>
  <c r="BZ117"/>
  <c r="BW104"/>
  <c r="AG104"/>
  <c r="N103"/>
  <c r="DB102"/>
  <c r="CF101"/>
  <c r="DB98"/>
  <c r="CY97"/>
  <c r="CN97"/>
  <c r="CC97"/>
  <c r="DE95"/>
  <c r="CC93"/>
  <c r="DE92"/>
  <c r="BD92"/>
  <c r="BR91"/>
  <c r="Y91"/>
  <c r="DM90"/>
  <c r="EB90"/>
  <c r="Y88"/>
  <c r="DM87"/>
  <c r="EB87"/>
  <c r="BL87"/>
  <c r="N86"/>
  <c r="AM85"/>
  <c r="AB85"/>
  <c r="DM114"/>
  <c r="EB114"/>
  <c r="BR114"/>
  <c r="BI115"/>
  <c r="CF114"/>
  <c r="BZ116"/>
  <c r="CN114"/>
  <c r="CK116"/>
  <c r="BR100"/>
  <c r="AB99"/>
  <c r="AJ98"/>
  <c r="CQ96"/>
  <c r="AJ94"/>
  <c r="DB93"/>
  <c r="AB93"/>
  <c r="AM91"/>
  <c r="BR87"/>
  <c r="AX87"/>
  <c r="CT86"/>
  <c r="K86"/>
  <c r="E117"/>
  <c r="I117"/>
  <c r="AU114"/>
  <c r="CT114"/>
  <c r="DQ37"/>
  <c r="EC37"/>
  <c r="DQ27"/>
  <c r="EC27"/>
  <c r="DQ22"/>
  <c r="EC22"/>
  <c r="DQ6"/>
  <c r="EC6"/>
  <c r="DQ59"/>
  <c r="EC59"/>
  <c r="K49"/>
  <c r="BA46"/>
  <c r="E107"/>
  <c r="CY103"/>
  <c r="N98"/>
  <c r="DQ19"/>
  <c r="EC19"/>
  <c r="N45"/>
  <c r="K84"/>
  <c r="CF107"/>
  <c r="BD107"/>
  <c r="BA104"/>
  <c r="S103"/>
  <c r="AP98"/>
  <c r="K96"/>
  <c r="DQ24"/>
  <c r="EC24"/>
  <c r="DQ21"/>
  <c r="EC21"/>
  <c r="DQ74"/>
  <c r="EC74"/>
  <c r="DQ50"/>
  <c r="EC50"/>
  <c r="DQ48"/>
  <c r="EC48"/>
  <c r="CC46"/>
  <c r="CK84"/>
  <c r="DQ12"/>
  <c r="EC12"/>
  <c r="DQ9"/>
  <c r="EC9"/>
  <c r="DQ60"/>
  <c r="EC60"/>
  <c r="DE89"/>
  <c r="AG86"/>
  <c r="AB94"/>
  <c r="BW93"/>
  <c r="AU92"/>
  <c r="CQ90"/>
  <c r="BW87"/>
  <c r="BA87"/>
  <c r="AJ85"/>
  <c r="DQ47"/>
  <c r="EC47"/>
  <c r="CY90"/>
  <c r="BL90"/>
  <c r="BI87"/>
  <c r="AU86"/>
  <c r="BW27"/>
  <c r="DM21"/>
  <c r="EB21"/>
  <c r="DM18"/>
  <c r="EB18"/>
  <c r="BZ78"/>
  <c r="BD78"/>
  <c r="AU78"/>
  <c r="Y78"/>
  <c r="N78"/>
  <c r="CY77"/>
  <c r="CC77"/>
  <c r="BR77"/>
  <c r="H74"/>
  <c r="DB73"/>
  <c r="CQ73"/>
  <c r="CF73"/>
  <c r="BA73"/>
  <c r="AP73"/>
  <c r="AG73"/>
  <c r="V73"/>
  <c r="K73"/>
  <c r="CK72"/>
  <c r="BZ72"/>
  <c r="E72"/>
  <c r="DH71"/>
  <c r="CY71"/>
  <c r="BI71"/>
  <c r="AX71"/>
  <c r="AM71"/>
  <c r="AB71"/>
  <c r="S71"/>
  <c r="H71"/>
  <c r="DM70"/>
  <c r="EB70"/>
  <c r="DB70"/>
  <c r="CQ70"/>
  <c r="V70"/>
  <c r="BZ69"/>
  <c r="BO69"/>
  <c r="Y69"/>
  <c r="N69"/>
  <c r="BR68"/>
  <c r="CK66"/>
  <c r="BZ66"/>
  <c r="E66"/>
  <c r="V98"/>
  <c r="BO95"/>
  <c r="E95"/>
  <c r="CY94"/>
  <c r="CC94"/>
  <c r="BR94"/>
  <c r="CQ93"/>
  <c r="CF93"/>
  <c r="K93"/>
  <c r="CT92"/>
  <c r="AG90"/>
  <c r="CF87"/>
  <c r="AJ86"/>
  <c r="AJ22"/>
  <c r="CQ78"/>
  <c r="CK77"/>
  <c r="AM58"/>
  <c r="K54"/>
  <c r="AP105"/>
  <c r="CQ102"/>
  <c r="CF102"/>
  <c r="BL102"/>
  <c r="AP102"/>
  <c r="AG102"/>
  <c r="V102"/>
  <c r="BI100"/>
  <c r="AX100"/>
  <c r="AM100"/>
  <c r="AB100"/>
  <c r="BO94"/>
  <c r="E94"/>
  <c r="BA92"/>
  <c r="BA86"/>
  <c r="DB99"/>
  <c r="CF99"/>
  <c r="BW99"/>
  <c r="BL99"/>
  <c r="BA99"/>
  <c r="AP99"/>
  <c r="DQ98"/>
  <c r="EC98"/>
  <c r="DE98"/>
  <c r="CT98"/>
  <c r="BZ98"/>
  <c r="Y98"/>
  <c r="V96"/>
  <c r="BW117"/>
  <c r="CK115"/>
  <c r="N6"/>
  <c r="AB37"/>
  <c r="AB34"/>
  <c r="V18"/>
  <c r="Y17"/>
  <c r="AB16"/>
  <c r="Y11"/>
  <c r="AG30"/>
  <c r="BL22"/>
  <c r="DM20"/>
  <c r="EB20"/>
  <c r="DM11"/>
  <c r="EB11"/>
  <c r="DM8"/>
  <c r="EB8"/>
  <c r="BA75"/>
  <c r="DE74"/>
  <c r="BD74"/>
  <c r="N74"/>
  <c r="K61"/>
  <c r="AM105"/>
  <c r="BL104"/>
  <c r="K104"/>
  <c r="DE103"/>
  <c r="CT103"/>
  <c r="BD103"/>
  <c r="CF96"/>
  <c r="BW96"/>
  <c r="BL96"/>
  <c r="BA96"/>
  <c r="AP96"/>
  <c r="AG96"/>
  <c r="CC31"/>
  <c r="S61"/>
  <c r="K98"/>
  <c r="BI96"/>
  <c r="AG11"/>
  <c r="AG8"/>
  <c r="AM6"/>
  <c r="AX38"/>
  <c r="BA37"/>
  <c r="BI37"/>
  <c r="BO26"/>
  <c r="BI25"/>
  <c r="BR22"/>
  <c r="BR19"/>
  <c r="BR16"/>
  <c r="BR13"/>
  <c r="BI13"/>
  <c r="BL9"/>
  <c r="CN21"/>
  <c r="DB16"/>
  <c r="DE15"/>
  <c r="DH14"/>
  <c r="DB10"/>
  <c r="DM36"/>
  <c r="EB36"/>
  <c r="AB77"/>
  <c r="DH74"/>
  <c r="DB57"/>
  <c r="CF57"/>
  <c r="CT47"/>
  <c r="V45"/>
  <c r="BZ84"/>
  <c r="DM95"/>
  <c r="EB95"/>
  <c r="CK117"/>
  <c r="CN32"/>
  <c r="CK27"/>
  <c r="CN26"/>
  <c r="CQ25"/>
  <c r="CK24"/>
  <c r="CN23"/>
  <c r="CQ22"/>
  <c r="CK21"/>
  <c r="CK12"/>
  <c r="CN11"/>
  <c r="AG67"/>
  <c r="AU106"/>
  <c r="K102"/>
  <c r="DQ101"/>
  <c r="EC101"/>
  <c r="DE101"/>
  <c r="CT101"/>
  <c r="BI97"/>
  <c r="DM96"/>
  <c r="EB96"/>
  <c r="AP18"/>
  <c r="AP17"/>
  <c r="AM15"/>
  <c r="AG14"/>
  <c r="K31"/>
  <c r="V16"/>
  <c r="BD36"/>
  <c r="AX35"/>
  <c r="BD30"/>
  <c r="AU30"/>
  <c r="BA25"/>
  <c r="AU21"/>
  <c r="H87"/>
  <c r="CN115"/>
  <c r="DQ89"/>
  <c r="EC89"/>
  <c r="AX17"/>
  <c r="CQ28"/>
  <c r="AP78"/>
  <c r="S77"/>
  <c r="DM76"/>
  <c r="EB76"/>
  <c r="DB76"/>
  <c r="CQ76"/>
  <c r="BW76"/>
  <c r="BL76"/>
  <c r="BA76"/>
  <c r="AG76"/>
  <c r="V76"/>
  <c r="K76"/>
  <c r="DE75"/>
  <c r="CT75"/>
  <c r="BZ75"/>
  <c r="BO75"/>
  <c r="AJ75"/>
  <c r="Y75"/>
  <c r="N75"/>
  <c r="CY74"/>
  <c r="CN74"/>
  <c r="BR74"/>
  <c r="AG63"/>
  <c r="AJ62"/>
  <c r="Y62"/>
  <c r="N62"/>
  <c r="CY61"/>
  <c r="BW60"/>
  <c r="DE53"/>
  <c r="CT53"/>
  <c r="AU53"/>
  <c r="DM107"/>
  <c r="EB107"/>
  <c r="DB107"/>
  <c r="CQ107"/>
  <c r="BL107"/>
  <c r="BA107"/>
  <c r="AP107"/>
  <c r="AG107"/>
  <c r="CK106"/>
  <c r="AJ106"/>
  <c r="E106"/>
  <c r="CC105"/>
  <c r="BI105"/>
  <c r="DH102"/>
  <c r="CY102"/>
  <c r="AX102"/>
  <c r="AM102"/>
  <c r="AB102"/>
  <c r="BR99"/>
  <c r="AX99"/>
  <c r="AM99"/>
  <c r="DE94"/>
  <c r="AM87"/>
  <c r="E116"/>
  <c r="I116"/>
  <c r="CN116"/>
  <c r="BI34"/>
  <c r="BL33"/>
  <c r="BO29"/>
  <c r="BI28"/>
  <c r="DE36"/>
  <c r="DM9"/>
  <c r="EB9"/>
  <c r="AJ77"/>
  <c r="Y77"/>
  <c r="AB76"/>
  <c r="S76"/>
  <c r="CT74"/>
  <c r="BW73"/>
  <c r="Y72"/>
  <c r="CQ66"/>
  <c r="AG93"/>
  <c r="CY117"/>
  <c r="DC117"/>
  <c r="DE38"/>
  <c r="CY37"/>
  <c r="DE35"/>
  <c r="DE18"/>
  <c r="DE9"/>
  <c r="CY8"/>
  <c r="DQ10"/>
  <c r="EC10"/>
  <c r="DQ7"/>
  <c r="EC7"/>
  <c r="BW70"/>
  <c r="BL70"/>
  <c r="DE69"/>
  <c r="DQ97"/>
  <c r="EC97"/>
  <c r="DE97"/>
  <c r="CT97"/>
  <c r="CK97"/>
  <c r="BZ97"/>
  <c r="Y97"/>
  <c r="BW116"/>
  <c r="CF29"/>
  <c r="CY28"/>
  <c r="CC44"/>
  <c r="BI73"/>
  <c r="DM72"/>
  <c r="EB72"/>
  <c r="V66"/>
  <c r="BA64"/>
  <c r="AP64"/>
  <c r="BZ63"/>
  <c r="E63"/>
  <c r="BA48"/>
  <c r="AG45"/>
  <c r="DM108"/>
  <c r="EB108"/>
  <c r="DB108"/>
  <c r="DB105"/>
  <c r="CQ105"/>
  <c r="S93"/>
  <c r="BZ25"/>
  <c r="CF23"/>
  <c r="BZ22"/>
  <c r="BZ19"/>
  <c r="BW14"/>
  <c r="CC12"/>
  <c r="CF11"/>
  <c r="BW11"/>
  <c r="BZ10"/>
  <c r="BW8"/>
  <c r="CK5"/>
  <c r="CN27"/>
  <c r="CQ20"/>
  <c r="CT19"/>
  <c r="CK19"/>
  <c r="CN18"/>
  <c r="CQ17"/>
  <c r="CT16"/>
  <c r="DH19"/>
  <c r="DB18"/>
  <c r="DH16"/>
  <c r="V44"/>
  <c r="E78"/>
  <c r="BI77"/>
  <c r="V72"/>
  <c r="K72"/>
  <c r="DQ71"/>
  <c r="EC71"/>
  <c r="AX68"/>
  <c r="DM57"/>
  <c r="EB57"/>
  <c r="CF49"/>
  <c r="Y84"/>
  <c r="V105"/>
  <c r="K105"/>
  <c r="DQ104"/>
  <c r="EC104"/>
  <c r="DE104"/>
  <c r="BO104"/>
  <c r="AX103"/>
  <c r="AB103"/>
  <c r="CF95"/>
  <c r="BZ95"/>
  <c r="BD95"/>
  <c r="Y95"/>
  <c r="N95"/>
  <c r="CQ87"/>
  <c r="K28"/>
  <c r="AB25"/>
  <c r="AG20"/>
  <c r="BR34"/>
  <c r="N24"/>
  <c r="N12"/>
  <c r="AG17"/>
  <c r="BO32"/>
  <c r="BR31"/>
  <c r="BI31"/>
  <c r="BW5"/>
  <c r="E6"/>
  <c r="AB7"/>
  <c r="AX32"/>
  <c r="AU10"/>
  <c r="BR10"/>
  <c r="BA28"/>
  <c r="BD24"/>
  <c r="CT24"/>
  <c r="CY32"/>
  <c r="DE20"/>
  <c r="CY19"/>
  <c r="DE17"/>
  <c r="DH8"/>
  <c r="DM15"/>
  <c r="EB15"/>
  <c r="N13"/>
  <c r="Y20"/>
  <c r="AP35"/>
  <c r="AJ32"/>
  <c r="AM31"/>
  <c r="AJ13"/>
  <c r="AP11"/>
  <c r="BD18"/>
  <c r="BR28"/>
  <c r="BL27"/>
  <c r="BR23"/>
  <c r="BI23"/>
  <c r="BZ5"/>
  <c r="CF38"/>
  <c r="BZ32"/>
  <c r="CC9"/>
  <c r="CT21"/>
  <c r="CK18"/>
  <c r="CN12"/>
  <c r="CY34"/>
  <c r="CY16"/>
  <c r="DH13"/>
  <c r="DE11"/>
  <c r="DH10"/>
  <c r="BO78"/>
  <c r="CT77"/>
  <c r="AX77"/>
  <c r="AM77"/>
  <c r="H77"/>
  <c r="H76"/>
  <c r="DM75"/>
  <c r="EB75"/>
  <c r="CQ75"/>
  <c r="CF75"/>
  <c r="BW75"/>
  <c r="V75"/>
  <c r="CC74"/>
  <c r="CY73"/>
  <c r="BL73"/>
  <c r="DB72"/>
  <c r="BD72"/>
  <c r="AJ72"/>
  <c r="N72"/>
  <c r="CC87"/>
  <c r="Y35"/>
  <c r="AU5"/>
  <c r="BD5"/>
  <c r="BR25"/>
  <c r="BI17"/>
  <c r="BZ26"/>
  <c r="CN14"/>
  <c r="CQ13"/>
  <c r="DB5"/>
  <c r="DE27"/>
  <c r="DM30"/>
  <c r="EB30"/>
  <c r="DQ5"/>
  <c r="EC5"/>
  <c r="AJ78"/>
  <c r="AP76"/>
  <c r="AP72"/>
  <c r="S31"/>
  <c r="BR37"/>
  <c r="BL21"/>
  <c r="BO17"/>
  <c r="BI16"/>
  <c r="BZ31"/>
  <c r="BW29"/>
  <c r="CN35"/>
  <c r="CQ31"/>
  <c r="CT30"/>
  <c r="CK30"/>
  <c r="CN29"/>
  <c r="CQ10"/>
  <c r="CT9"/>
  <c r="CN8"/>
  <c r="CQ7"/>
  <c r="CT6"/>
  <c r="CK6"/>
  <c r="DB27"/>
  <c r="DE26"/>
  <c r="CY20"/>
  <c r="DB19"/>
  <c r="DB13"/>
  <c r="DE12"/>
  <c r="AG78"/>
  <c r="DH77"/>
  <c r="CN77"/>
  <c r="CY76"/>
  <c r="CN76"/>
  <c r="CC76"/>
  <c r="AB74"/>
  <c r="S74"/>
  <c r="AM73"/>
  <c r="DE72"/>
  <c r="DE71"/>
  <c r="DH68"/>
  <c r="CY68"/>
  <c r="CC68"/>
  <c r="AP86"/>
  <c r="BD75"/>
  <c r="E75"/>
  <c r="Y74"/>
  <c r="CN70"/>
  <c r="DQ69"/>
  <c r="EC69"/>
  <c r="K45"/>
  <c r="AJ88"/>
  <c r="CK69"/>
  <c r="BI68"/>
  <c r="DB66"/>
  <c r="CC64"/>
  <c r="BR64"/>
  <c r="BO63"/>
  <c r="CQ61"/>
  <c r="CF61"/>
  <c r="CF60"/>
  <c r="AX59"/>
  <c r="AM59"/>
  <c r="AB59"/>
  <c r="S59"/>
  <c r="H59"/>
  <c r="DH108"/>
  <c r="CY108"/>
  <c r="N107"/>
  <c r="DH106"/>
  <c r="CY106"/>
  <c r="CN106"/>
  <c r="N104"/>
  <c r="E104"/>
  <c r="CN103"/>
  <c r="CC103"/>
  <c r="BR103"/>
  <c r="BI103"/>
  <c r="BW101"/>
  <c r="BL101"/>
  <c r="BA101"/>
  <c r="AP101"/>
  <c r="AG101"/>
  <c r="V101"/>
  <c r="K101"/>
  <c r="AU100"/>
  <c r="Y100"/>
  <c r="BO97"/>
  <c r="BD97"/>
  <c r="AU97"/>
  <c r="AJ97"/>
  <c r="S97"/>
  <c r="H97"/>
  <c r="BW95"/>
  <c r="BD117"/>
  <c r="K66"/>
  <c r="CQ63"/>
  <c r="CF63"/>
  <c r="E62"/>
  <c r="DH61"/>
  <c r="V61"/>
  <c r="DE59"/>
  <c r="CK59"/>
  <c r="BO59"/>
  <c r="BD59"/>
  <c r="V107"/>
  <c r="K107"/>
  <c r="DQ106"/>
  <c r="EC106"/>
  <c r="DE106"/>
  <c r="CT106"/>
  <c r="CK103"/>
  <c r="BZ103"/>
  <c r="BO103"/>
  <c r="BW102"/>
  <c r="CK98"/>
  <c r="N97"/>
  <c r="E97"/>
  <c r="AJ69"/>
  <c r="E69"/>
  <c r="BI67"/>
  <c r="AJ65"/>
  <c r="AB65"/>
  <c r="V63"/>
  <c r="CT60"/>
  <c r="BO106"/>
  <c r="BD106"/>
  <c r="AB106"/>
  <c r="S106"/>
  <c r="E103"/>
  <c r="CY96"/>
  <c r="BI94"/>
  <c r="H94"/>
  <c r="BO66"/>
  <c r="AG64"/>
  <c r="CC62"/>
  <c r="AB61"/>
  <c r="BO60"/>
  <c r="BR102"/>
  <c r="BZ101"/>
  <c r="E101"/>
  <c r="DH99"/>
  <c r="CT95"/>
  <c r="CK95"/>
  <c r="AB28"/>
  <c r="BD33"/>
  <c r="BO35"/>
  <c r="BL18"/>
  <c r="CC27"/>
  <c r="CT27"/>
  <c r="BA22"/>
  <c r="CT5"/>
  <c r="AJ10"/>
  <c r="DM14"/>
  <c r="EB14"/>
  <c r="BL24"/>
  <c r="CQ37"/>
  <c r="CT12"/>
  <c r="DM27"/>
  <c r="EB27"/>
  <c r="CT62"/>
  <c r="BO72"/>
  <c r="K70"/>
  <c r="AU65"/>
  <c r="CF108"/>
  <c r="AG105"/>
  <c r="DQ100"/>
  <c r="EC100"/>
  <c r="DE100"/>
  <c r="CK100"/>
  <c r="AU95"/>
  <c r="AJ95"/>
  <c r="H106"/>
  <c r="CY99"/>
  <c r="CN99"/>
  <c r="K23"/>
  <c r="AG24"/>
  <c r="AJ23"/>
  <c r="DB58"/>
  <c r="K14"/>
  <c r="E59"/>
  <c r="DQ117"/>
  <c r="EC117"/>
  <c r="Y18"/>
  <c r="AB17"/>
  <c r="S17"/>
  <c r="Y15"/>
  <c r="BW36"/>
  <c r="CF26"/>
  <c r="BW26"/>
  <c r="CC24"/>
  <c r="AJ45"/>
  <c r="E13"/>
  <c r="K11"/>
  <c r="N10"/>
  <c r="V13"/>
  <c r="AB11"/>
  <c r="V10"/>
  <c r="AG26"/>
  <c r="CC36"/>
  <c r="BL72"/>
  <c r="BA72"/>
  <c r="AX70"/>
  <c r="AG66"/>
  <c r="BI65"/>
  <c r="AM64"/>
  <c r="DQ63"/>
  <c r="EC63"/>
  <c r="BW61"/>
  <c r="DM84"/>
  <c r="EB84"/>
  <c r="H30"/>
  <c r="N21"/>
  <c r="K17"/>
  <c r="H14"/>
  <c r="N7"/>
  <c r="E7"/>
  <c r="H6"/>
  <c r="V5"/>
  <c r="BO21"/>
  <c r="BA58"/>
  <c r="E28"/>
  <c r="H11"/>
  <c r="V34"/>
  <c r="CQ16"/>
  <c r="CT15"/>
  <c r="DH28"/>
  <c r="DH25"/>
  <c r="DB24"/>
  <c r="DB15"/>
  <c r="CY10"/>
  <c r="DB9"/>
  <c r="CY7"/>
  <c r="DB6"/>
  <c r="BD65"/>
  <c r="S65"/>
  <c r="AG60"/>
  <c r="V60"/>
  <c r="AG58"/>
  <c r="BA49"/>
  <c r="AP49"/>
  <c r="BL108"/>
  <c r="BA108"/>
  <c r="V86"/>
  <c r="BL12"/>
  <c r="CN38"/>
  <c r="CT36"/>
  <c r="CQ26"/>
  <c r="DB34"/>
  <c r="AG44"/>
  <c r="AP44"/>
  <c r="CN73"/>
  <c r="BR73"/>
  <c r="K67"/>
  <c r="CT66"/>
  <c r="E65"/>
  <c r="DB63"/>
  <c r="BZ62"/>
  <c r="BO62"/>
  <c r="AB58"/>
  <c r="DM48"/>
  <c r="EB48"/>
  <c r="CT100"/>
  <c r="AP26"/>
  <c r="CK22"/>
  <c r="CY38"/>
  <c r="H23"/>
  <c r="K8"/>
  <c r="S20"/>
  <c r="BZ28"/>
  <c r="CY17"/>
  <c r="N60"/>
  <c r="CN96"/>
  <c r="BL10"/>
  <c r="CK16"/>
  <c r="DH34"/>
  <c r="CC37"/>
  <c r="CF15"/>
  <c r="CQ32"/>
  <c r="DH38"/>
  <c r="CY11"/>
  <c r="E33"/>
  <c r="K22"/>
  <c r="N15"/>
  <c r="E9"/>
  <c r="BD21"/>
  <c r="AU18"/>
  <c r="BA16"/>
  <c r="AX85"/>
  <c r="BE85"/>
  <c r="DM33"/>
  <c r="EB33"/>
  <c r="DM12"/>
  <c r="EB12"/>
  <c r="DQ31"/>
  <c r="EC31"/>
  <c r="DQ28"/>
  <c r="EC28"/>
  <c r="DQ25"/>
  <c r="EC25"/>
  <c r="DQ16"/>
  <c r="EC16"/>
  <c r="AB44"/>
  <c r="AM44"/>
  <c r="AX44"/>
  <c r="BI44"/>
  <c r="BR44"/>
  <c r="CN44"/>
  <c r="CK78"/>
  <c r="CF76"/>
  <c r="DQ75"/>
  <c r="EC75"/>
  <c r="CK75"/>
  <c r="BD60"/>
  <c r="Y60"/>
  <c r="AC60"/>
  <c r="CQ57"/>
  <c r="BL86"/>
  <c r="BS86"/>
  <c r="DI85"/>
  <c r="CU114"/>
  <c r="E32"/>
  <c r="N26"/>
  <c r="K21"/>
  <c r="Y5"/>
  <c r="Y22"/>
  <c r="AJ24"/>
  <c r="AP22"/>
  <c r="AG16"/>
  <c r="BD38"/>
  <c r="AU38"/>
  <c r="BD35"/>
  <c r="H8"/>
  <c r="K7"/>
  <c r="Y38"/>
  <c r="V36"/>
  <c r="S34"/>
  <c r="AC34"/>
  <c r="V33"/>
  <c r="Y32"/>
  <c r="Y26"/>
  <c r="V24"/>
  <c r="AB22"/>
  <c r="S22"/>
  <c r="V21"/>
  <c r="AB19"/>
  <c r="S16"/>
  <c r="V15"/>
  <c r="AB13"/>
  <c r="V12"/>
  <c r="AB10"/>
  <c r="Y8"/>
  <c r="V6"/>
  <c r="E38"/>
  <c r="O38"/>
  <c r="H19"/>
  <c r="E17"/>
  <c r="AG37"/>
  <c r="AP31"/>
  <c r="AQ31"/>
  <c r="AJ30"/>
  <c r="AG22"/>
  <c r="AM20"/>
  <c r="AG19"/>
  <c r="AJ18"/>
  <c r="AP16"/>
  <c r="AJ15"/>
  <c r="AP13"/>
  <c r="AQ13"/>
  <c r="AG13"/>
  <c r="AJ12"/>
  <c r="AQ12"/>
  <c r="AP10"/>
  <c r="AG10"/>
  <c r="AJ9"/>
  <c r="AM8"/>
  <c r="AP7"/>
  <c r="AG7"/>
  <c r="AJ6"/>
  <c r="AX5"/>
  <c r="AX37"/>
  <c r="BE37"/>
  <c r="BA36"/>
  <c r="AU35"/>
  <c r="AX34"/>
  <c r="BE34"/>
  <c r="BA33"/>
  <c r="BD32"/>
  <c r="AU32"/>
  <c r="BD29"/>
  <c r="BD23"/>
  <c r="BA9"/>
  <c r="BD8"/>
  <c r="AU8"/>
  <c r="AX7"/>
  <c r="BA6"/>
  <c r="BI5"/>
  <c r="BI30"/>
  <c r="BO28"/>
  <c r="BL14"/>
  <c r="BO13"/>
  <c r="BI12"/>
  <c r="BL8"/>
  <c r="BO7"/>
  <c r="BR6"/>
  <c r="BI6"/>
  <c r="CC5"/>
  <c r="CG5"/>
  <c r="CF37"/>
  <c r="BW37"/>
  <c r="CC35"/>
  <c r="CF34"/>
  <c r="BW34"/>
  <c r="BZ33"/>
  <c r="CC32"/>
  <c r="CF31"/>
  <c r="BZ30"/>
  <c r="CF28"/>
  <c r="H28"/>
  <c r="N17"/>
  <c r="AB33"/>
  <c r="S6"/>
  <c r="AM35"/>
  <c r="AG31"/>
  <c r="AM29"/>
  <c r="AM23"/>
  <c r="AQ23"/>
  <c r="AJ21"/>
  <c r="AX31"/>
  <c r="E23"/>
  <c r="N14"/>
  <c r="N11"/>
  <c r="V35"/>
  <c r="S33"/>
  <c r="S24"/>
  <c r="S18"/>
  <c r="AM38"/>
  <c r="AJ36"/>
  <c r="AP28"/>
  <c r="BA30"/>
  <c r="AM17"/>
  <c r="AG38"/>
  <c r="AJ37"/>
  <c r="AM36"/>
  <c r="AG35"/>
  <c r="AP32"/>
  <c r="AP29"/>
  <c r="AJ25"/>
  <c r="AP23"/>
  <c r="AM21"/>
  <c r="CU45"/>
  <c r="BW28"/>
  <c r="CF25"/>
  <c r="BW25"/>
  <c r="CC23"/>
  <c r="CC20"/>
  <c r="CF19"/>
  <c r="BW19"/>
  <c r="CG19"/>
  <c r="BZ18"/>
  <c r="BZ15"/>
  <c r="BW13"/>
  <c r="BW10"/>
  <c r="CG10"/>
  <c r="CF7"/>
  <c r="BW7"/>
  <c r="BZ6"/>
  <c r="CN5"/>
  <c r="CN37"/>
  <c r="CT35"/>
  <c r="CK35"/>
  <c r="CQ33"/>
  <c r="CT32"/>
  <c r="CK32"/>
  <c r="CQ30"/>
  <c r="CT29"/>
  <c r="CK29"/>
  <c r="CN28"/>
  <c r="CT26"/>
  <c r="CN25"/>
  <c r="CQ24"/>
  <c r="CK23"/>
  <c r="CN22"/>
  <c r="CT20"/>
  <c r="CQ18"/>
  <c r="CT17"/>
  <c r="CU17"/>
  <c r="CK17"/>
  <c r="CN16"/>
  <c r="CU16"/>
  <c r="CK11"/>
  <c r="CN10"/>
  <c r="CU10"/>
  <c r="CY5"/>
  <c r="CY36"/>
  <c r="DB35"/>
  <c r="DE34"/>
  <c r="DI34"/>
  <c r="DH33"/>
  <c r="CY33"/>
  <c r="DB32"/>
  <c r="DE31"/>
  <c r="DH30"/>
  <c r="CY30"/>
  <c r="DE28"/>
  <c r="DI28"/>
  <c r="DH27"/>
  <c r="DI27"/>
  <c r="DE25"/>
  <c r="DH24"/>
  <c r="CY24"/>
  <c r="DB23"/>
  <c r="DH21"/>
  <c r="CY21"/>
  <c r="DE19"/>
  <c r="DH18"/>
  <c r="DI18"/>
  <c r="CY18"/>
  <c r="DB17"/>
  <c r="DE16"/>
  <c r="DH15"/>
  <c r="DI15"/>
  <c r="DB14"/>
  <c r="DE13"/>
  <c r="DI13"/>
  <c r="CY12"/>
  <c r="DB11"/>
  <c r="CY9"/>
  <c r="DE7"/>
  <c r="DM37"/>
  <c r="EB37"/>
  <c r="DM34"/>
  <c r="EB34"/>
  <c r="DM25"/>
  <c r="EB25"/>
  <c r="DM16"/>
  <c r="EB16"/>
  <c r="DM7"/>
  <c r="EB7"/>
  <c r="DQ35"/>
  <c r="EC35"/>
  <c r="DQ32"/>
  <c r="EC32"/>
  <c r="DQ29"/>
  <c r="EC29"/>
  <c r="DQ26"/>
  <c r="EC26"/>
  <c r="DQ23"/>
  <c r="EC23"/>
  <c r="DQ20"/>
  <c r="EC20"/>
  <c r="DQ14"/>
  <c r="EC14"/>
  <c r="DQ11"/>
  <c r="EC11"/>
  <c r="N44"/>
  <c r="Y44"/>
  <c r="AU44"/>
  <c r="BD44"/>
  <c r="BZ44"/>
  <c r="CG44"/>
  <c r="DQ44"/>
  <c r="EC44"/>
  <c r="AX78"/>
  <c r="BE78"/>
  <c r="AB78"/>
  <c r="S78"/>
  <c r="H78"/>
  <c r="DB77"/>
  <c r="BW77"/>
  <c r="AP77"/>
  <c r="AQ77"/>
  <c r="AG77"/>
  <c r="K77"/>
  <c r="DQ76"/>
  <c r="EC76"/>
  <c r="DE76"/>
  <c r="DI76"/>
  <c r="BZ76"/>
  <c r="AU76"/>
  <c r="Y76"/>
  <c r="DH75"/>
  <c r="CY75"/>
  <c r="CN75"/>
  <c r="AX75"/>
  <c r="AB75"/>
  <c r="AC75"/>
  <c r="S75"/>
  <c r="H75"/>
  <c r="DM74"/>
  <c r="EB74"/>
  <c r="DB74"/>
  <c r="DI74"/>
  <c r="CQ74"/>
  <c r="CF74"/>
  <c r="CG74"/>
  <c r="BW74"/>
  <c r="BL74"/>
  <c r="BA74"/>
  <c r="BE74"/>
  <c r="AP74"/>
  <c r="AG74"/>
  <c r="K74"/>
  <c r="DQ73"/>
  <c r="EC73"/>
  <c r="CT73"/>
  <c r="CU73"/>
  <c r="CK73"/>
  <c r="BZ73"/>
  <c r="CG73"/>
  <c r="BO73"/>
  <c r="BD73"/>
  <c r="AU73"/>
  <c r="AJ73"/>
  <c r="AQ73"/>
  <c r="Y73"/>
  <c r="CY72"/>
  <c r="DI72"/>
  <c r="CN72"/>
  <c r="CC72"/>
  <c r="BR72"/>
  <c r="BI72"/>
  <c r="AX72"/>
  <c r="BE72"/>
  <c r="AM72"/>
  <c r="AB72"/>
  <c r="S72"/>
  <c r="H72"/>
  <c r="O72"/>
  <c r="DM71"/>
  <c r="EB71"/>
  <c r="DB71"/>
  <c r="DI71"/>
  <c r="CQ71"/>
  <c r="CF71"/>
  <c r="BW71"/>
  <c r="BL71"/>
  <c r="BA71"/>
  <c r="AP71"/>
  <c r="AG71"/>
  <c r="V71"/>
  <c r="K71"/>
  <c r="DQ70"/>
  <c r="EC70"/>
  <c r="DE70"/>
  <c r="CT70"/>
  <c r="CK70"/>
  <c r="CU70"/>
  <c r="BZ70"/>
  <c r="BO70"/>
  <c r="BD70"/>
  <c r="AU70"/>
  <c r="AJ70"/>
  <c r="Y70"/>
  <c r="N70"/>
  <c r="E70"/>
  <c r="DH69"/>
  <c r="CY69"/>
  <c r="CN69"/>
  <c r="CC69"/>
  <c r="BR69"/>
  <c r="BI69"/>
  <c r="AX69"/>
  <c r="AM69"/>
  <c r="AB69"/>
  <c r="S69"/>
  <c r="H69"/>
  <c r="DM68"/>
  <c r="EB68"/>
  <c r="DB68"/>
  <c r="CQ68"/>
  <c r="CF68"/>
  <c r="BW68"/>
  <c r="BL68"/>
  <c r="AP68"/>
  <c r="AG68"/>
  <c r="V68"/>
  <c r="K68"/>
  <c r="DQ67"/>
  <c r="EC67"/>
  <c r="DE67"/>
  <c r="CT67"/>
  <c r="CK67"/>
  <c r="BZ67"/>
  <c r="BO67"/>
  <c r="BD67"/>
  <c r="BE67"/>
  <c r="AU67"/>
  <c r="AJ67"/>
  <c r="AQ67"/>
  <c r="Y67"/>
  <c r="N67"/>
  <c r="E67"/>
  <c r="DH66"/>
  <c r="DI66"/>
  <c r="CY66"/>
  <c r="CN66"/>
  <c r="CU66"/>
  <c r="CC66"/>
  <c r="BR66"/>
  <c r="BI66"/>
  <c r="AX66"/>
  <c r="AM66"/>
  <c r="AB66"/>
  <c r="S66"/>
  <c r="DM65"/>
  <c r="EB65"/>
  <c r="DB65"/>
  <c r="CQ65"/>
  <c r="CU65"/>
  <c r="CF65"/>
  <c r="BW65"/>
  <c r="BL65"/>
  <c r="BA65"/>
  <c r="AP65"/>
  <c r="AG65"/>
  <c r="V65"/>
  <c r="AC65"/>
  <c r="K65"/>
  <c r="DE64"/>
  <c r="DI64"/>
  <c r="CT64"/>
  <c r="CK64"/>
  <c r="BZ64"/>
  <c r="BO64"/>
  <c r="AU64"/>
  <c r="AJ64"/>
  <c r="Y64"/>
  <c r="N64"/>
  <c r="E64"/>
  <c r="DH63"/>
  <c r="CY63"/>
  <c r="CN63"/>
  <c r="CC63"/>
  <c r="CG63"/>
  <c r="BR63"/>
  <c r="AX63"/>
  <c r="AM63"/>
  <c r="AB63"/>
  <c r="H63"/>
  <c r="DB62"/>
  <c r="CQ62"/>
  <c r="BW62"/>
  <c r="BL62"/>
  <c r="BS62"/>
  <c r="AP62"/>
  <c r="AG62"/>
  <c r="V62"/>
  <c r="K62"/>
  <c r="DQ61"/>
  <c r="EC61"/>
  <c r="DE61"/>
  <c r="DI61"/>
  <c r="CT61"/>
  <c r="BZ61"/>
  <c r="AU61"/>
  <c r="AJ61"/>
  <c r="Y61"/>
  <c r="AC61"/>
  <c r="N61"/>
  <c r="E61"/>
  <c r="DH60"/>
  <c r="CY60"/>
  <c r="CN60"/>
  <c r="CC60"/>
  <c r="CG60"/>
  <c r="BR60"/>
  <c r="BI60"/>
  <c r="AU68"/>
  <c r="N34"/>
  <c r="K32"/>
  <c r="E19"/>
  <c r="E10"/>
  <c r="H9"/>
  <c r="Y33"/>
  <c r="Y30"/>
  <c r="AB29"/>
  <c r="S29"/>
  <c r="Y24"/>
  <c r="AB23"/>
  <c r="S14"/>
  <c r="Y12"/>
  <c r="S8"/>
  <c r="Y6"/>
  <c r="DM64"/>
  <c r="EB64"/>
  <c r="N63"/>
  <c r="O63"/>
  <c r="AX62"/>
  <c r="AM62"/>
  <c r="AB62"/>
  <c r="H62"/>
  <c r="BL61"/>
  <c r="AP61"/>
  <c r="AG61"/>
  <c r="CK60"/>
  <c r="BZ60"/>
  <c r="CG9"/>
  <c r="DI46"/>
  <c r="K75"/>
  <c r="BO74"/>
  <c r="AJ74"/>
  <c r="CC73"/>
  <c r="AX73"/>
  <c r="S73"/>
  <c r="H73"/>
  <c r="BW72"/>
  <c r="CT71"/>
  <c r="CK71"/>
  <c r="BZ71"/>
  <c r="BO71"/>
  <c r="BD71"/>
  <c r="AU71"/>
  <c r="AJ71"/>
  <c r="Y71"/>
  <c r="N71"/>
  <c r="CU24"/>
  <c r="DM117"/>
  <c r="EB117"/>
  <c r="N38"/>
  <c r="E29"/>
  <c r="K27"/>
  <c r="N23"/>
  <c r="H22"/>
  <c r="N20"/>
  <c r="E20"/>
  <c r="K18"/>
  <c r="K15"/>
  <c r="N8"/>
  <c r="V38"/>
  <c r="Y37"/>
  <c r="AB36"/>
  <c r="S36"/>
  <c r="AB30"/>
  <c r="S30"/>
  <c r="AB27"/>
  <c r="AB18"/>
  <c r="AB15"/>
  <c r="Y13"/>
  <c r="AC13"/>
  <c r="S12"/>
  <c r="V11"/>
  <c r="S9"/>
  <c r="Y7"/>
  <c r="BI91"/>
  <c r="BI88"/>
  <c r="AX88"/>
  <c r="BE88"/>
  <c r="AM88"/>
  <c r="AQ88"/>
  <c r="AB88"/>
  <c r="S88"/>
  <c r="H88"/>
  <c r="DM98"/>
  <c r="EB98"/>
  <c r="AG98"/>
  <c r="AQ98"/>
  <c r="O48"/>
  <c r="O107"/>
  <c r="CG115"/>
  <c r="AG5"/>
  <c r="AP5"/>
  <c r="AG18"/>
  <c r="AM16"/>
  <c r="BO12"/>
  <c r="BI11"/>
  <c r="BR8"/>
  <c r="BI8"/>
  <c r="BO6"/>
  <c r="CC28"/>
  <c r="CF21"/>
  <c r="BW21"/>
  <c r="CF18"/>
  <c r="CT13"/>
  <c r="CQ8"/>
  <c r="DB37"/>
  <c r="DH35"/>
  <c r="DH32"/>
  <c r="E18"/>
  <c r="E15"/>
  <c r="N9"/>
  <c r="O86"/>
  <c r="AP38"/>
  <c r="BD27"/>
  <c r="AX23"/>
  <c r="BL15"/>
  <c r="BO14"/>
  <c r="DH37"/>
  <c r="DB33"/>
  <c r="DE32"/>
  <c r="CY31"/>
  <c r="DE14"/>
  <c r="DM78"/>
  <c r="EB78"/>
  <c r="DB78"/>
  <c r="CF78"/>
  <c r="BW78"/>
  <c r="BL78"/>
  <c r="K78"/>
  <c r="DE77"/>
  <c r="BZ77"/>
  <c r="N77"/>
  <c r="AX76"/>
  <c r="BL75"/>
  <c r="AG75"/>
  <c r="AQ75"/>
  <c r="AP63"/>
  <c r="E14"/>
  <c r="H13"/>
  <c r="K12"/>
  <c r="E11"/>
  <c r="O11"/>
  <c r="H10"/>
  <c r="AM11"/>
  <c r="BA24"/>
  <c r="AU23"/>
  <c r="BA21"/>
  <c r="BE21"/>
  <c r="BD20"/>
  <c r="AU20"/>
  <c r="BA18"/>
  <c r="BD17"/>
  <c r="AU17"/>
  <c r="AX16"/>
  <c r="BA15"/>
  <c r="BD14"/>
  <c r="AU14"/>
  <c r="BI24"/>
  <c r="BO22"/>
  <c r="BO19"/>
  <c r="BS19"/>
  <c r="BL17"/>
  <c r="BS17"/>
  <c r="BO10"/>
  <c r="BR9"/>
  <c r="BS9"/>
  <c r="CC14"/>
  <c r="CK8"/>
  <c r="CN7"/>
  <c r="CQ6"/>
  <c r="DE44"/>
  <c r="DI44" s="1"/>
  <c r="CY78"/>
  <c r="CN78"/>
  <c r="CC78"/>
  <c r="BR78"/>
  <c r="CQ77"/>
  <c r="CU77"/>
  <c r="CF77"/>
  <c r="BL77"/>
  <c r="V77"/>
  <c r="AC77"/>
  <c r="CT76"/>
  <c r="CK76"/>
  <c r="BO76"/>
  <c r="BS76"/>
  <c r="BD76"/>
  <c r="AJ76"/>
  <c r="AQ76"/>
  <c r="N76"/>
  <c r="E76"/>
  <c r="CC75"/>
  <c r="CG75"/>
  <c r="BR75"/>
  <c r="BI75"/>
  <c r="E71"/>
  <c r="CK53"/>
  <c r="CC49"/>
  <c r="BI49"/>
  <c r="AM49"/>
  <c r="S49"/>
  <c r="BL48"/>
  <c r="BS48"/>
  <c r="BO47"/>
  <c r="BS47" s="1"/>
  <c r="BD47"/>
  <c r="BE47" s="1"/>
  <c r="Y47"/>
  <c r="AC47" s="1"/>
  <c r="DQ114"/>
  <c r="EC114"/>
  <c r="K5"/>
  <c r="H36"/>
  <c r="E34"/>
  <c r="H33"/>
  <c r="E31"/>
  <c r="N28"/>
  <c r="O28"/>
  <c r="E25"/>
  <c r="H24"/>
  <c r="E22"/>
  <c r="N19"/>
  <c r="CU104"/>
  <c r="CG99"/>
  <c r="AQ48"/>
  <c r="O96"/>
  <c r="DI86"/>
  <c r="AC85"/>
  <c r="CG116"/>
  <c r="BS107"/>
  <c r="CU102"/>
  <c r="DI87"/>
  <c r="AQ46"/>
  <c r="CU87"/>
  <c r="AC104"/>
  <c r="O103"/>
  <c r="AC97"/>
  <c r="AQ84"/>
  <c r="DI84"/>
  <c r="BE86"/>
  <c r="CG106"/>
  <c r="BS95"/>
  <c r="DI100"/>
  <c r="BE102"/>
  <c r="CU94"/>
  <c r="H27"/>
  <c r="H18"/>
  <c r="E16"/>
  <c r="E8"/>
  <c r="S5"/>
  <c r="V32"/>
  <c r="V29"/>
  <c r="Y28"/>
  <c r="S27"/>
  <c r="Y25"/>
  <c r="AB24"/>
  <c r="S21"/>
  <c r="V20"/>
  <c r="S15"/>
  <c r="AB9"/>
  <c r="AJ34"/>
  <c r="AM33"/>
  <c r="AJ31"/>
  <c r="AG29"/>
  <c r="AJ28"/>
  <c r="AM27"/>
  <c r="AJ11"/>
  <c r="AJ8"/>
  <c r="BR38"/>
  <c r="BZ14"/>
  <c r="BW12"/>
  <c r="CC7"/>
  <c r="CQ29"/>
  <c r="AC94"/>
  <c r="CU117"/>
  <c r="AC93"/>
  <c r="CG84"/>
  <c r="V25"/>
  <c r="V7"/>
  <c r="BO38"/>
  <c r="AC45"/>
  <c r="CG114"/>
  <c r="BI10"/>
  <c r="DM116"/>
  <c r="EB116"/>
  <c r="H5"/>
  <c r="E26"/>
  <c r="H16"/>
  <c r="S37"/>
  <c r="S7"/>
  <c r="AP36"/>
  <c r="AG36"/>
  <c r="AJ35"/>
  <c r="AG33"/>
  <c r="AP24"/>
  <c r="AU29"/>
  <c r="AX28"/>
  <c r="BA27"/>
  <c r="BD26"/>
  <c r="AX25"/>
  <c r="BE25"/>
  <c r="BL38"/>
  <c r="BR36"/>
  <c r="BI36"/>
  <c r="BR33"/>
  <c r="BI33"/>
  <c r="BL32"/>
  <c r="BS32"/>
  <c r="CQ27"/>
  <c r="CU27"/>
  <c r="CK26"/>
  <c r="CU26"/>
  <c r="CT23"/>
  <c r="CQ21"/>
  <c r="CU21"/>
  <c r="CK20"/>
  <c r="CN19"/>
  <c r="CU19"/>
  <c r="CQ15"/>
  <c r="CT14"/>
  <c r="CU14"/>
  <c r="CT11"/>
  <c r="CQ9"/>
  <c r="CT8"/>
  <c r="DB38"/>
  <c r="DI38"/>
  <c r="DH36"/>
  <c r="BO31"/>
  <c r="BS31"/>
  <c r="BR30"/>
  <c r="BL29"/>
  <c r="BS29"/>
  <c r="BI27"/>
  <c r="BL26"/>
  <c r="BO25"/>
  <c r="BR24"/>
  <c r="BL23"/>
  <c r="BS23"/>
  <c r="BR21"/>
  <c r="BL20"/>
  <c r="BR18"/>
  <c r="BO16"/>
  <c r="BS16"/>
  <c r="BR15"/>
  <c r="BR12"/>
  <c r="BL11"/>
  <c r="BO8"/>
  <c r="BR7"/>
  <c r="BI7"/>
  <c r="BL6"/>
  <c r="BZ37"/>
  <c r="CF35"/>
  <c r="BZ34"/>
  <c r="CC33"/>
  <c r="CF32"/>
  <c r="BW32"/>
  <c r="CC30"/>
  <c r="CC21"/>
  <c r="CF20"/>
  <c r="BW20"/>
  <c r="CC18"/>
  <c r="CF17"/>
  <c r="BW17"/>
  <c r="BZ16"/>
  <c r="CC15"/>
  <c r="CF14"/>
  <c r="CQ38"/>
  <c r="CU38"/>
  <c r="CT37"/>
  <c r="CU37"/>
  <c r="CN36"/>
  <c r="CU36"/>
  <c r="CK34"/>
  <c r="CN33"/>
  <c r="CN30"/>
  <c r="CU30"/>
  <c r="CK25"/>
  <c r="CT22"/>
  <c r="CU22"/>
  <c r="DB20"/>
  <c r="DI20"/>
  <c r="DH12"/>
  <c r="DI12"/>
  <c r="DE10"/>
  <c r="DB8"/>
  <c r="CY6"/>
  <c r="DM28"/>
  <c r="EB28"/>
  <c r="DM19"/>
  <c r="EB19"/>
  <c r="DM10"/>
  <c r="EB10"/>
  <c r="DQ38"/>
  <c r="EC38"/>
  <c r="DQ8"/>
  <c r="EC8"/>
  <c r="Y68"/>
  <c r="S67"/>
  <c r="DB59"/>
  <c r="CQ59"/>
  <c r="BW59"/>
  <c r="BA59"/>
  <c r="BE59"/>
  <c r="AP59"/>
  <c r="AQ59"/>
  <c r="AX57"/>
  <c r="BW56"/>
  <c r="BA56"/>
  <c r="V56"/>
  <c r="AU55"/>
  <c r="Y55"/>
  <c r="BR54"/>
  <c r="BI54"/>
  <c r="AX54"/>
  <c r="S54"/>
  <c r="DM53"/>
  <c r="EB53"/>
  <c r="K47"/>
  <c r="CK46"/>
  <c r="BZ46"/>
  <c r="CG46"/>
  <c r="BW103"/>
  <c r="CG103"/>
  <c r="AP103"/>
  <c r="AQ103"/>
  <c r="BO102"/>
  <c r="BS102"/>
  <c r="DQ99"/>
  <c r="EC99"/>
  <c r="DE99"/>
  <c r="DI99"/>
  <c r="AX98"/>
  <c r="BE98"/>
  <c r="AB98"/>
  <c r="AC98"/>
  <c r="CQ85"/>
  <c r="CU85"/>
  <c r="BR11"/>
  <c r="BW31"/>
  <c r="CG31"/>
  <c r="BZ27"/>
  <c r="CG27"/>
  <c r="BZ24"/>
  <c r="CG24"/>
  <c r="BW22"/>
  <c r="CC17"/>
  <c r="CF16"/>
  <c r="BW16"/>
  <c r="DE30"/>
  <c r="DH29"/>
  <c r="DH23"/>
  <c r="CY23"/>
  <c r="DE21"/>
  <c r="DH17"/>
  <c r="DI17"/>
  <c r="CY14"/>
  <c r="DM24"/>
  <c r="EB24"/>
  <c r="DH59"/>
  <c r="CN59"/>
  <c r="BI59"/>
  <c r="BS59"/>
  <c r="DM58"/>
  <c r="EB58"/>
  <c r="AP58"/>
  <c r="BZ57"/>
  <c r="CG57"/>
  <c r="BO57"/>
  <c r="AU57"/>
  <c r="AB56"/>
  <c r="S56"/>
  <c r="CQ46"/>
  <c r="DE45"/>
  <c r="DI45" s="1"/>
  <c r="V108"/>
  <c r="AC108"/>
  <c r="K108"/>
  <c r="O108"/>
  <c r="DQ107"/>
  <c r="EC107"/>
  <c r="CK101"/>
  <c r="CU101"/>
  <c r="S100"/>
  <c r="AC100"/>
  <c r="BL117"/>
  <c r="BS117"/>
  <c r="DH31"/>
  <c r="CY25"/>
  <c r="BR65"/>
  <c r="AX65"/>
  <c r="BE65"/>
  <c r="AM65"/>
  <c r="BI99"/>
  <c r="BS99"/>
  <c r="AP69"/>
  <c r="AG69"/>
  <c r="DE68"/>
  <c r="DI68"/>
  <c r="CT68"/>
  <c r="CK68"/>
  <c r="BZ68"/>
  <c r="BO68"/>
  <c r="BS68"/>
  <c r="BD68"/>
  <c r="K57"/>
  <c r="BL54"/>
  <c r="BA54"/>
  <c r="AP54"/>
  <c r="N50"/>
  <c r="E50"/>
  <c r="DH49"/>
  <c r="CY49"/>
  <c r="E88"/>
  <c r="AX115"/>
  <c r="BE115"/>
  <c r="CU99"/>
  <c r="AC44"/>
  <c r="DI107"/>
  <c r="O84"/>
  <c r="BE95"/>
  <c r="BE99"/>
  <c r="BE35"/>
  <c r="Y16"/>
  <c r="Y10"/>
  <c r="V8"/>
  <c r="AJ5"/>
  <c r="BE38"/>
  <c r="CU96"/>
  <c r="BE94"/>
  <c r="BS98"/>
  <c r="AC95"/>
  <c r="CG104"/>
  <c r="O94"/>
  <c r="BS101"/>
  <c r="O104"/>
  <c r="DI108"/>
  <c r="BS115"/>
  <c r="O87"/>
  <c r="CG86"/>
  <c r="AQ85"/>
  <c r="BE87"/>
  <c r="O99"/>
  <c r="DQ116"/>
  <c r="EC116"/>
  <c r="DM115"/>
  <c r="EB115"/>
  <c r="E5"/>
  <c r="N5"/>
  <c r="K37"/>
  <c r="N36"/>
  <c r="E36"/>
  <c r="K34"/>
  <c r="N30"/>
  <c r="H29"/>
  <c r="E27"/>
  <c r="K25"/>
  <c r="H20"/>
  <c r="K16"/>
  <c r="AB38"/>
  <c r="V37"/>
  <c r="Y36"/>
  <c r="AP6"/>
  <c r="AX36"/>
  <c r="AX30"/>
  <c r="BD28"/>
  <c r="BL37"/>
  <c r="BO24"/>
  <c r="DE5"/>
  <c r="BS100"/>
  <c r="AC87"/>
  <c r="AM34"/>
  <c r="AQ94"/>
  <c r="BE117"/>
  <c r="BE48"/>
  <c r="AQ107"/>
  <c r="BS105"/>
  <c r="BS94"/>
  <c r="DI47"/>
  <c r="O46"/>
  <c r="AP33"/>
  <c r="CU100"/>
  <c r="BS103"/>
  <c r="BE31"/>
  <c r="BE103"/>
  <c r="BS96"/>
  <c r="AQ99"/>
  <c r="AG28"/>
  <c r="AJ27"/>
  <c r="AM26"/>
  <c r="AQ26"/>
  <c r="AP25"/>
  <c r="AG25"/>
  <c r="BD12"/>
  <c r="AU12"/>
  <c r="AX11"/>
  <c r="BA10"/>
  <c r="BD9"/>
  <c r="AU9"/>
  <c r="AX8"/>
  <c r="BA7"/>
  <c r="BD6"/>
  <c r="AU6"/>
  <c r="BO5"/>
  <c r="BS5"/>
  <c r="CN13"/>
  <c r="BA44"/>
  <c r="BE44" s="1"/>
  <c r="AC84"/>
  <c r="AQ87"/>
  <c r="CQ5"/>
  <c r="E44"/>
  <c r="AJ44"/>
  <c r="AQ44"/>
  <c r="AC71"/>
  <c r="DH70"/>
  <c r="CY70"/>
  <c r="CC70"/>
  <c r="BR70"/>
  <c r="BI70"/>
  <c r="AM70"/>
  <c r="AQ70"/>
  <c r="AB70"/>
  <c r="S70"/>
  <c r="H70"/>
  <c r="DM69"/>
  <c r="EB69"/>
  <c r="DB69"/>
  <c r="CQ69"/>
  <c r="CU69"/>
  <c r="CF69"/>
  <c r="BL69"/>
  <c r="BA69"/>
  <c r="AM68"/>
  <c r="AB68"/>
  <c r="S68"/>
  <c r="DM67"/>
  <c r="EB67"/>
  <c r="DB67"/>
  <c r="DI67"/>
  <c r="CQ67"/>
  <c r="CF67"/>
  <c r="V67"/>
  <c r="AU66"/>
  <c r="Y66"/>
  <c r="N66"/>
  <c r="O66"/>
  <c r="CY65"/>
  <c r="CN49"/>
  <c r="BE45"/>
  <c r="K24"/>
  <c r="K10"/>
  <c r="S32"/>
  <c r="V28"/>
  <c r="Y27"/>
  <c r="S26"/>
  <c r="S23"/>
  <c r="V22"/>
  <c r="AB20"/>
  <c r="AB8"/>
  <c r="AM5"/>
  <c r="AM28"/>
  <c r="AX22"/>
  <c r="AX19"/>
  <c r="BE19"/>
  <c r="BA12"/>
  <c r="BD11"/>
  <c r="AU11"/>
  <c r="AX10"/>
  <c r="BL25"/>
  <c r="BS25"/>
  <c r="BO18"/>
  <c r="BZ36"/>
  <c r="CG36"/>
  <c r="CC29"/>
  <c r="CG29"/>
  <c r="BZ7"/>
  <c r="CC6"/>
  <c r="CQ23"/>
  <c r="DE29"/>
  <c r="DE23"/>
  <c r="DH11"/>
  <c r="DE6"/>
  <c r="H44"/>
  <c r="BO44"/>
  <c r="BS44" s="1"/>
  <c r="CK44"/>
  <c r="CT44"/>
  <c r="N73"/>
  <c r="E73"/>
  <c r="BO65"/>
  <c r="CF64"/>
  <c r="K64"/>
  <c r="AU63"/>
  <c r="DM62"/>
  <c r="EB62"/>
  <c r="BA62"/>
  <c r="DM60"/>
  <c r="EB60"/>
  <c r="E60"/>
  <c r="BW53"/>
  <c r="BR51"/>
  <c r="S51"/>
  <c r="H49"/>
  <c r="DB48"/>
  <c r="DI48"/>
  <c r="BW48"/>
  <c r="CG48"/>
  <c r="N47"/>
  <c r="K85"/>
  <c r="O85"/>
  <c r="E115"/>
  <c r="I115"/>
  <c r="BD114"/>
  <c r="BE114"/>
  <c r="CY53"/>
  <c r="DE49"/>
  <c r="N100"/>
  <c r="H21"/>
  <c r="O21"/>
  <c r="H15"/>
  <c r="S19"/>
  <c r="AG21"/>
  <c r="AJ17"/>
  <c r="AQ17"/>
  <c r="AP15"/>
  <c r="AU22"/>
  <c r="AX15"/>
  <c r="BD13"/>
  <c r="CF13"/>
  <c r="CG13"/>
  <c r="BZ12"/>
  <c r="CC8"/>
  <c r="CK7"/>
  <c r="CN6"/>
  <c r="DH7"/>
  <c r="DE78"/>
  <c r="DM63"/>
  <c r="EB63"/>
  <c r="BO61"/>
  <c r="BD61"/>
  <c r="K60"/>
  <c r="BZ51"/>
  <c r="CG51"/>
  <c r="BO51"/>
  <c r="AU51"/>
  <c r="N51"/>
  <c r="E51"/>
  <c r="DH50"/>
  <c r="CY50"/>
  <c r="CN50"/>
  <c r="CU50"/>
  <c r="CC50"/>
  <c r="CG50"/>
  <c r="BR50"/>
  <c r="BS50"/>
  <c r="BI50"/>
  <c r="AX50"/>
  <c r="AM50"/>
  <c r="AQ50"/>
  <c r="S50"/>
  <c r="AC50"/>
  <c r="H50"/>
  <c r="CQ49"/>
  <c r="N49"/>
  <c r="AB48"/>
  <c r="AC48"/>
  <c r="CQ47"/>
  <c r="CU47" s="1"/>
  <c r="AG47"/>
  <c r="AQ47" s="1"/>
  <c r="K26"/>
  <c r="Y19"/>
  <c r="AP20"/>
  <c r="BO34"/>
  <c r="BS34"/>
  <c r="BW18"/>
  <c r="DB31"/>
  <c r="CY29"/>
  <c r="DB25"/>
  <c r="BO77"/>
  <c r="BD77"/>
  <c r="AG54"/>
  <c r="V54"/>
  <c r="BZ53"/>
  <c r="AB86"/>
  <c r="AC86"/>
  <c r="BS73"/>
  <c r="CU95"/>
  <c r="AQ97"/>
  <c r="CG102"/>
  <c r="BE97"/>
  <c r="AQ101"/>
  <c r="BS87"/>
  <c r="CU98"/>
  <c r="CG95"/>
  <c r="BE108"/>
  <c r="AQ45"/>
  <c r="AC105"/>
  <c r="CU115"/>
  <c r="CU116"/>
  <c r="CG105"/>
  <c r="CG108"/>
  <c r="CG85"/>
  <c r="H35"/>
  <c r="N33"/>
  <c r="E24"/>
  <c r="S38"/>
  <c r="AB35"/>
  <c r="Y9"/>
  <c r="AX13"/>
  <c r="BI26"/>
  <c r="CK28"/>
  <c r="DB30"/>
  <c r="BI78"/>
  <c r="O101"/>
  <c r="BE106"/>
  <c r="BE100"/>
  <c r="DI106"/>
  <c r="CG61"/>
  <c r="O45"/>
  <c r="BE116"/>
  <c r="O95"/>
  <c r="AC91"/>
  <c r="AC107"/>
  <c r="AQ100"/>
  <c r="CU86"/>
  <c r="N35"/>
  <c r="E35"/>
  <c r="K33"/>
  <c r="N32"/>
  <c r="V23"/>
  <c r="AB21"/>
  <c r="AP27"/>
  <c r="O97"/>
  <c r="BE101"/>
  <c r="CU106"/>
  <c r="BS116"/>
  <c r="CG87"/>
  <c r="AC103"/>
  <c r="O105"/>
  <c r="DI94"/>
  <c r="CU72"/>
  <c r="AC36"/>
  <c r="BE84"/>
  <c r="BS84"/>
  <c r="AB31"/>
  <c r="Y29"/>
  <c r="AG34"/>
  <c r="DI105"/>
  <c r="BE107"/>
  <c r="DI102"/>
  <c r="CU84"/>
  <c r="AQ104"/>
  <c r="BS114"/>
  <c r="AQ10"/>
  <c r="CG45"/>
  <c r="N37"/>
  <c r="K35"/>
  <c r="N25"/>
  <c r="N22"/>
  <c r="CC10"/>
  <c r="DE24"/>
  <c r="H31"/>
  <c r="K30"/>
  <c r="N29"/>
  <c r="K20"/>
  <c r="H12"/>
  <c r="S35"/>
  <c r="Y31"/>
  <c r="Y21"/>
  <c r="V17"/>
  <c r="AC17"/>
  <c r="S10"/>
  <c r="AC10"/>
  <c r="AB6"/>
  <c r="AJ33"/>
  <c r="AM32"/>
  <c r="AM30"/>
  <c r="AQ30"/>
  <c r="AM9"/>
  <c r="BD16"/>
  <c r="AU16"/>
  <c r="BI18"/>
  <c r="BZ38"/>
  <c r="CG38"/>
  <c r="BZ21"/>
  <c r="CF6"/>
  <c r="CN15"/>
  <c r="DH26"/>
  <c r="CY26"/>
  <c r="DE8"/>
  <c r="K69"/>
  <c r="O69"/>
  <c r="BR67"/>
  <c r="AB67"/>
  <c r="BW66"/>
  <c r="CG66"/>
  <c r="H65"/>
  <c r="BW64"/>
  <c r="BL64"/>
  <c r="BS64"/>
  <c r="V64"/>
  <c r="BI63"/>
  <c r="DH62"/>
  <c r="DI62"/>
  <c r="CN62"/>
  <c r="CK61"/>
  <c r="AJ60"/>
  <c r="AQ60"/>
  <c r="DE58"/>
  <c r="AJ58"/>
  <c r="E58"/>
  <c r="BI57"/>
  <c r="AB57"/>
  <c r="DM56"/>
  <c r="EB56"/>
  <c r="CF56"/>
  <c r="K56"/>
  <c r="BZ55"/>
  <c r="N55"/>
  <c r="E55"/>
  <c r="BD53"/>
  <c r="DM47"/>
  <c r="EB47"/>
  <c r="CQ108"/>
  <c r="CU108"/>
  <c r="K100"/>
  <c r="CF98"/>
  <c r="CG98"/>
  <c r="CY93"/>
  <c r="BL85"/>
  <c r="BS85"/>
  <c r="K29"/>
  <c r="H25"/>
  <c r="N16"/>
  <c r="K13"/>
  <c r="O13"/>
  <c r="E12"/>
  <c r="H7"/>
  <c r="K6"/>
  <c r="O6"/>
  <c r="AB32"/>
  <c r="V31"/>
  <c r="V26"/>
  <c r="S25"/>
  <c r="V14"/>
  <c r="AB12"/>
  <c r="AP37"/>
  <c r="AQ37"/>
  <c r="AM22"/>
  <c r="AM14"/>
  <c r="AU26"/>
  <c r="BE26"/>
  <c r="BA8"/>
  <c r="BD7"/>
  <c r="BR20"/>
  <c r="CC34"/>
  <c r="CF8"/>
  <c r="CQ11"/>
  <c r="CN9"/>
  <c r="CT7"/>
  <c r="DE37"/>
  <c r="DI37"/>
  <c r="DH22"/>
  <c r="DH9"/>
  <c r="DI9"/>
  <c r="DM44"/>
  <c r="EB44" s="1"/>
  <c r="BA77"/>
  <c r="E74"/>
  <c r="BA68"/>
  <c r="CK63"/>
  <c r="CU63"/>
  <c r="BD63"/>
  <c r="S63"/>
  <c r="BD62"/>
  <c r="S62"/>
  <c r="BA61"/>
  <c r="CC59"/>
  <c r="H56"/>
  <c r="DM55"/>
  <c r="EB55"/>
  <c r="BL55"/>
  <c r="DQ54"/>
  <c r="EC54"/>
  <c r="CT54"/>
  <c r="BA53"/>
  <c r="CT46"/>
  <c r="BD91"/>
  <c r="BE91"/>
  <c r="AJ91"/>
  <c r="AQ91"/>
  <c r="N91"/>
  <c r="E91"/>
  <c r="DH90"/>
  <c r="DI90"/>
  <c r="CN90"/>
  <c r="CU90"/>
  <c r="CC90"/>
  <c r="CG90"/>
  <c r="S11"/>
  <c r="AM24"/>
  <c r="AJ20"/>
  <c r="AG15"/>
  <c r="AJ14"/>
  <c r="AQ14"/>
  <c r="BL35"/>
  <c r="BS35"/>
  <c r="BR27"/>
  <c r="BW35"/>
  <c r="CT34"/>
  <c r="CU34"/>
  <c r="CK9"/>
  <c r="DB21"/>
  <c r="V74"/>
  <c r="AC74"/>
  <c r="AG72"/>
  <c r="CT59"/>
  <c r="AU46"/>
  <c r="BE46" s="1"/>
  <c r="DH95"/>
  <c r="DI95"/>
  <c r="DH78"/>
  <c r="DE73"/>
  <c r="DI73"/>
  <c r="BW69"/>
  <c r="H68"/>
  <c r="BW67"/>
  <c r="CC65"/>
  <c r="BD64"/>
  <c r="BL63"/>
  <c r="AJ63"/>
  <c r="Y63"/>
  <c r="CF62"/>
  <c r="DE60"/>
  <c r="DI60"/>
  <c r="BZ59"/>
  <c r="AU56"/>
  <c r="BI55"/>
  <c r="AX55"/>
  <c r="AM55"/>
  <c r="AQ55"/>
  <c r="S55"/>
  <c r="BR53"/>
  <c r="AX53"/>
  <c r="AM53"/>
  <c r="AQ53"/>
  <c r="AB53"/>
  <c r="S53"/>
  <c r="H53"/>
  <c r="O53"/>
  <c r="DB52"/>
  <c r="DI52"/>
  <c r="CQ52"/>
  <c r="CU52"/>
  <c r="BL52"/>
  <c r="BS52"/>
  <c r="BA52"/>
  <c r="BE52"/>
  <c r="AP52"/>
  <c r="AG52"/>
  <c r="V52"/>
  <c r="AC52"/>
  <c r="K52"/>
  <c r="O52"/>
  <c r="DE51"/>
  <c r="DI51"/>
  <c r="CT51"/>
  <c r="CG76"/>
  <c r="AQ66"/>
  <c r="DI5"/>
  <c r="CG26"/>
  <c r="AQ64"/>
  <c r="AQ86"/>
  <c r="DI10"/>
  <c r="BS66"/>
  <c r="DI35"/>
  <c r="AC76"/>
  <c r="BS28"/>
  <c r="BS97"/>
  <c r="BS22"/>
  <c r="CG96"/>
  <c r="BS104"/>
  <c r="AC99"/>
  <c r="DI104"/>
  <c r="N27"/>
  <c r="K9"/>
  <c r="V30"/>
  <c r="CU107"/>
  <c r="BE24"/>
  <c r="AQ105"/>
  <c r="AQ78"/>
  <c r="BE5"/>
  <c r="CU97"/>
  <c r="CU105"/>
  <c r="H37"/>
  <c r="K36"/>
  <c r="O14"/>
  <c r="BS106"/>
  <c r="AC101"/>
  <c r="CU103"/>
  <c r="DI19"/>
  <c r="AQ102"/>
  <c r="CG97"/>
  <c r="O89"/>
  <c r="CU78"/>
  <c r="AC46"/>
  <c r="BS108"/>
  <c r="DI97"/>
  <c r="O98"/>
  <c r="AQ95"/>
  <c r="DI96"/>
  <c r="DI101"/>
  <c r="CG107"/>
  <c r="CG88"/>
  <c r="H17"/>
  <c r="AB26"/>
  <c r="AB14"/>
  <c r="AJ38"/>
  <c r="BE33"/>
  <c r="BI21"/>
  <c r="CT28"/>
  <c r="CQ12"/>
  <c r="CU12"/>
  <c r="V69"/>
  <c r="AU60"/>
  <c r="AP108"/>
  <c r="AG108"/>
  <c r="O102"/>
  <c r="CU74"/>
  <c r="O59"/>
  <c r="BE96"/>
  <c r="AQ106"/>
  <c r="AC102"/>
  <c r="AQ19"/>
  <c r="BS13"/>
  <c r="CG23"/>
  <c r="O106"/>
  <c r="DI98"/>
  <c r="AC106"/>
  <c r="AC59"/>
  <c r="BE75"/>
  <c r="AC96"/>
  <c r="DI92"/>
  <c r="DI55"/>
  <c r="O75"/>
  <c r="AM18"/>
  <c r="BO37"/>
  <c r="CN31"/>
  <c r="CU31"/>
  <c r="DB36"/>
  <c r="DI16"/>
  <c r="AQ96"/>
  <c r="CG117"/>
  <c r="CG101"/>
  <c r="DI103"/>
  <c r="CG52"/>
  <c r="CG94"/>
  <c r="BE104"/>
  <c r="CG11"/>
  <c r="CU48"/>
  <c r="CF33"/>
  <c r="CT18"/>
  <c r="CU18"/>
  <c r="CY22"/>
  <c r="CK62"/>
  <c r="AX105"/>
  <c r="BE105"/>
  <c r="BZ100"/>
  <c r="CG100"/>
  <c r="AP9"/>
  <c r="AG9"/>
  <c r="CF22"/>
  <c r="CQ35"/>
  <c r="DM5"/>
  <c r="EB5"/>
  <c r="CC53"/>
  <c r="BO46"/>
  <c r="BS46" s="1"/>
  <c r="DH58"/>
  <c r="BR58"/>
  <c r="BI58"/>
  <c r="AX58"/>
  <c r="BE58"/>
  <c r="DQ56"/>
  <c r="EC56"/>
  <c r="CT55"/>
  <c r="CK55"/>
  <c r="BO55"/>
  <c r="CN54"/>
  <c r="H54"/>
  <c r="BI51"/>
  <c r="AX51"/>
  <c r="AP51"/>
  <c r="AQ51"/>
  <c r="V51"/>
  <c r="K51"/>
  <c r="DM49"/>
  <c r="EB49"/>
  <c r="DH88"/>
  <c r="CY88"/>
  <c r="BR88"/>
  <c r="AQ6"/>
  <c r="CU58"/>
  <c r="BR93"/>
  <c r="BI93"/>
  <c r="AX93"/>
  <c r="BE93"/>
  <c r="AM93"/>
  <c r="AQ93"/>
  <c r="H93"/>
  <c r="O93"/>
  <c r="DM92"/>
  <c r="EB92"/>
  <c r="CQ92"/>
  <c r="CU92"/>
  <c r="CF92"/>
  <c r="BW92"/>
  <c r="BL92"/>
  <c r="BS92"/>
  <c r="AP92"/>
  <c r="AG92"/>
  <c r="V92"/>
  <c r="AC92"/>
  <c r="K92"/>
  <c r="O92"/>
  <c r="DQ91"/>
  <c r="EC91"/>
  <c r="DE91"/>
  <c r="DI91"/>
  <c r="CK91"/>
  <c r="CU91"/>
  <c r="BZ91"/>
  <c r="CG91"/>
  <c r="BO91"/>
  <c r="BI90"/>
  <c r="BS90"/>
  <c r="AX90"/>
  <c r="BE90"/>
  <c r="AM90"/>
  <c r="AQ90"/>
  <c r="AB90"/>
  <c r="S90"/>
  <c r="H90"/>
  <c r="O90"/>
  <c r="DM89"/>
  <c r="EB89"/>
  <c r="DB89"/>
  <c r="DI89"/>
  <c r="CQ89"/>
  <c r="CU89"/>
  <c r="CF89"/>
  <c r="CG89"/>
  <c r="BL89"/>
  <c r="BS89"/>
  <c r="BA89"/>
  <c r="BE89"/>
  <c r="AP89"/>
  <c r="AG89"/>
  <c r="V89"/>
  <c r="AC89"/>
  <c r="DQ88"/>
  <c r="EC88"/>
  <c r="CF55"/>
  <c r="DB53"/>
  <c r="CK51"/>
  <c r="H51"/>
  <c r="DE93"/>
  <c r="CK93"/>
  <c r="CU93"/>
  <c r="BZ93"/>
  <c r="CG93"/>
  <c r="N58"/>
  <c r="CY57"/>
  <c r="DI57"/>
  <c r="CN57"/>
  <c r="CU57"/>
  <c r="AM57"/>
  <c r="AQ57"/>
  <c r="S57"/>
  <c r="H57"/>
  <c r="CQ56"/>
  <c r="CU56"/>
  <c r="BO56"/>
  <c r="BS56"/>
  <c r="E54"/>
  <c r="CQ53"/>
  <c r="CU53"/>
  <c r="BW58"/>
  <c r="CG58"/>
  <c r="V58"/>
  <c r="AC58"/>
  <c r="BD57"/>
  <c r="CY56"/>
  <c r="DI56"/>
  <c r="AP56"/>
  <c r="AQ56"/>
  <c r="DH53"/>
  <c r="BO53"/>
  <c r="CK49"/>
  <c r="BZ49"/>
  <c r="BO49"/>
  <c r="BD49"/>
  <c r="AU49"/>
  <c r="AJ49"/>
  <c r="Y49"/>
  <c r="DM93"/>
  <c r="EB93"/>
  <c r="DM88"/>
  <c r="EB88"/>
  <c r="BE92"/>
  <c r="CU88"/>
  <c r="DI54"/>
  <c r="CG54"/>
  <c r="BE50"/>
  <c r="BS88"/>
  <c r="DI69"/>
  <c r="DI32"/>
  <c r="BS74"/>
  <c r="BE70"/>
  <c r="BS72"/>
  <c r="AC64"/>
  <c r="O77"/>
  <c r="DI11"/>
  <c r="BE18"/>
  <c r="BS14"/>
  <c r="AQ71"/>
  <c r="CU71"/>
  <c r="CU75"/>
  <c r="CG28"/>
  <c r="BS6"/>
  <c r="CU60"/>
  <c r="CU64"/>
  <c r="O67"/>
  <c r="DI75"/>
  <c r="BE32"/>
  <c r="DI77"/>
  <c r="DI36"/>
  <c r="O17"/>
  <c r="AQ29"/>
  <c r="CU6"/>
  <c r="BE23"/>
  <c r="O64"/>
  <c r="DI6"/>
  <c r="AC16"/>
  <c r="BE60"/>
  <c r="O68"/>
  <c r="AQ24"/>
  <c r="AC62"/>
  <c r="CU15"/>
  <c r="DI65"/>
  <c r="BS60"/>
  <c r="O61"/>
  <c r="CU35"/>
  <c r="AQ18"/>
  <c r="AQ63"/>
  <c r="AC11"/>
  <c r="O7"/>
  <c r="BS77"/>
  <c r="CU29"/>
  <c r="AQ11"/>
  <c r="CG37"/>
  <c r="DI29"/>
  <c r="BE30"/>
  <c r="AQ65"/>
  <c r="BE29"/>
  <c r="AQ72"/>
  <c r="BS67"/>
  <c r="O32"/>
  <c r="DI7"/>
  <c r="AC19"/>
  <c r="DI63"/>
  <c r="AC72"/>
  <c r="CU32"/>
  <c r="CG25"/>
  <c r="AQ7"/>
  <c r="AQ36"/>
  <c r="O78"/>
  <c r="AC73"/>
  <c r="AC25"/>
  <c r="BE36"/>
  <c r="O47"/>
  <c r="AQ32"/>
  <c r="AC15"/>
  <c r="DI33"/>
  <c r="AQ22"/>
  <c r="CU33"/>
  <c r="CU20"/>
  <c r="AQ16"/>
  <c r="AC33"/>
  <c r="AC78"/>
  <c r="CG67"/>
  <c r="CG71"/>
  <c r="BE73"/>
  <c r="AC18"/>
  <c r="CG30"/>
  <c r="BS30"/>
  <c r="AC22"/>
  <c r="AQ21"/>
  <c r="AQ8"/>
  <c r="BE14"/>
  <c r="AC12"/>
  <c r="CU5"/>
  <c r="CG55"/>
  <c r="BS21"/>
  <c r="BE56"/>
  <c r="AC66"/>
  <c r="AC70"/>
  <c r="CG14"/>
  <c r="BE64"/>
  <c r="CU61"/>
  <c r="CU55"/>
  <c r="AQ15"/>
  <c r="BS57"/>
  <c r="DI26"/>
  <c r="BE28"/>
  <c r="CG15"/>
  <c r="CU8"/>
  <c r="BS33"/>
  <c r="AQ35"/>
  <c r="BS15"/>
  <c r="AC88"/>
  <c r="BE71"/>
  <c r="CG72"/>
  <c r="AQ62"/>
  <c r="CG53"/>
  <c r="AQ34"/>
  <c r="CG18"/>
  <c r="CG7"/>
  <c r="BE11"/>
  <c r="AQ5"/>
  <c r="AC27"/>
  <c r="BE76"/>
  <c r="O8"/>
  <c r="O23"/>
  <c r="BS71"/>
  <c r="DI21"/>
  <c r="DI8"/>
  <c r="BS8"/>
  <c r="AC49"/>
  <c r="CG33"/>
  <c r="CG34"/>
  <c r="O9"/>
  <c r="DI24"/>
  <c r="DT116"/>
  <c r="DW116"/>
  <c r="AC23"/>
  <c r="AQ68"/>
  <c r="O76"/>
  <c r="BE17"/>
  <c r="O71"/>
  <c r="O62"/>
  <c r="O19"/>
  <c r="AQ74"/>
  <c r="CG65"/>
  <c r="O65"/>
  <c r="AQ49"/>
  <c r="AQ38"/>
  <c r="O36"/>
  <c r="O74"/>
  <c r="DT74"/>
  <c r="DW74"/>
  <c r="CU67"/>
  <c r="BE69"/>
  <c r="O70"/>
  <c r="CG70"/>
  <c r="CU13"/>
  <c r="AC37"/>
  <c r="DI14"/>
  <c r="BS10"/>
  <c r="CG64"/>
  <c r="CG69"/>
  <c r="BS27"/>
  <c r="O22"/>
  <c r="AC9"/>
  <c r="BS69"/>
  <c r="CU25"/>
  <c r="AC5"/>
  <c r="AC69"/>
  <c r="CG62"/>
  <c r="BE68"/>
  <c r="BS20"/>
  <c r="AC6"/>
  <c r="AC29"/>
  <c r="O15"/>
  <c r="CG77"/>
  <c r="CG49"/>
  <c r="O27"/>
  <c r="BE22"/>
  <c r="AC20"/>
  <c r="CG68"/>
  <c r="BS12"/>
  <c r="DI25"/>
  <c r="CG17"/>
  <c r="CG32"/>
  <c r="BS24"/>
  <c r="AQ61"/>
  <c r="O30"/>
  <c r="AC38"/>
  <c r="O26"/>
  <c r="CG8"/>
  <c r="O33"/>
  <c r="BE66"/>
  <c r="CU76"/>
  <c r="CG78"/>
  <c r="BS78"/>
  <c r="BS38"/>
  <c r="BS7"/>
  <c r="AC30"/>
  <c r="BS61"/>
  <c r="O10"/>
  <c r="BE49"/>
  <c r="AQ27"/>
  <c r="BE9"/>
  <c r="AQ25"/>
  <c r="AC8"/>
  <c r="O50"/>
  <c r="BE54"/>
  <c r="BE27"/>
  <c r="AC24"/>
  <c r="O31"/>
  <c r="AQ28"/>
  <c r="BS54"/>
  <c r="BS36"/>
  <c r="BE20"/>
  <c r="BS75"/>
  <c r="DI31"/>
  <c r="O18"/>
  <c r="BS91"/>
  <c r="O88"/>
  <c r="BS49"/>
  <c r="CG22"/>
  <c r="DI22"/>
  <c r="DT117"/>
  <c r="DW117"/>
  <c r="CG35"/>
  <c r="BE7"/>
  <c r="O24"/>
  <c r="DT24"/>
  <c r="DW24"/>
  <c r="BE15"/>
  <c r="O16"/>
  <c r="O34"/>
  <c r="AC7"/>
  <c r="BS37"/>
  <c r="BE8"/>
  <c r="CG56"/>
  <c r="CG6"/>
  <c r="DT114"/>
  <c r="DW114"/>
  <c r="DI23"/>
  <c r="BE6"/>
  <c r="BE10"/>
  <c r="CU11"/>
  <c r="CG21"/>
  <c r="BE13"/>
  <c r="DT13"/>
  <c r="DW13"/>
  <c r="CG20"/>
  <c r="BS26"/>
  <c r="CG12"/>
  <c r="BS51"/>
  <c r="CU23"/>
  <c r="AQ69"/>
  <c r="AC54"/>
  <c r="O100"/>
  <c r="DT100"/>
  <c r="DW100"/>
  <c r="DT97"/>
  <c r="DW97"/>
  <c r="CG92"/>
  <c r="DT104"/>
  <c r="DW104"/>
  <c r="AQ89"/>
  <c r="DT89"/>
  <c r="DW89"/>
  <c r="DI88"/>
  <c r="AC57"/>
  <c r="BE51"/>
  <c r="AQ52"/>
  <c r="DT52"/>
  <c r="DW52"/>
  <c r="AC55"/>
  <c r="CU68"/>
  <c r="DI70"/>
  <c r="DI49"/>
  <c r="O58"/>
  <c r="AC51"/>
  <c r="AQ54"/>
  <c r="DI50"/>
  <c r="DT50"/>
  <c r="DW50"/>
  <c r="O73"/>
  <c r="AC68"/>
  <c r="BS70"/>
  <c r="CU59"/>
  <c r="BE57"/>
  <c r="BE62"/>
  <c r="BE77"/>
  <c r="BE61"/>
  <c r="CU49"/>
  <c r="BS63"/>
  <c r="O49"/>
  <c r="CU51"/>
  <c r="CU54"/>
  <c r="BS58"/>
  <c r="BS53"/>
  <c r="CG59"/>
  <c r="DI78"/>
  <c r="BS65"/>
  <c r="AC56"/>
  <c r="AC26"/>
  <c r="AC31"/>
  <c r="BS18"/>
  <c r="AC35"/>
  <c r="DI30"/>
  <c r="DT86"/>
  <c r="DW86"/>
  <c r="O20"/>
  <c r="DT94"/>
  <c r="DW94"/>
  <c r="AQ20"/>
  <c r="CG16"/>
  <c r="BS11"/>
  <c r="AC53"/>
  <c r="BE55"/>
  <c r="O91"/>
  <c r="CU7"/>
  <c r="O29"/>
  <c r="AQ58"/>
  <c r="AC67"/>
  <c r="DI59"/>
  <c r="O35"/>
  <c r="O57"/>
  <c r="BE53"/>
  <c r="AC63"/>
  <c r="DI93"/>
  <c r="AC21"/>
  <c r="O25"/>
  <c r="DT115"/>
  <c r="DW115"/>
  <c r="O60"/>
  <c r="AC28"/>
  <c r="O5"/>
  <c r="AC14"/>
  <c r="DT101"/>
  <c r="DW101"/>
  <c r="O56"/>
  <c r="BE63"/>
  <c r="O55"/>
  <c r="CU44"/>
  <c r="CU28"/>
  <c r="DT107"/>
  <c r="DW107"/>
  <c r="DT95"/>
  <c r="DW95"/>
  <c r="CU9"/>
  <c r="AQ33"/>
  <c r="AQ9"/>
  <c r="AC32"/>
  <c r="BE16"/>
  <c r="DT87"/>
  <c r="DW87"/>
  <c r="DT103"/>
  <c r="DW103"/>
  <c r="O44"/>
  <c r="DT84"/>
  <c r="DW84"/>
  <c r="BS55"/>
  <c r="DT85"/>
  <c r="DW85"/>
  <c r="BE12"/>
  <c r="DT48"/>
  <c r="DW48"/>
  <c r="AQ92"/>
  <c r="DI58"/>
  <c r="CU62"/>
  <c r="O37"/>
  <c r="O12"/>
  <c r="O51"/>
  <c r="DT98"/>
  <c r="DW98"/>
  <c r="DT106"/>
  <c r="DW106"/>
  <c r="DT96"/>
  <c r="DW96"/>
  <c r="AC90"/>
  <c r="DT90"/>
  <c r="DW90"/>
  <c r="BS93"/>
  <c r="DT99"/>
  <c r="DW99"/>
  <c r="O54"/>
  <c r="AQ108"/>
  <c r="DT108"/>
  <c r="DW108"/>
  <c r="DT105"/>
  <c r="DW105"/>
  <c r="DI53"/>
  <c r="DT102"/>
  <c r="DW102"/>
  <c r="DT75"/>
  <c r="DW75"/>
  <c r="DT66"/>
  <c r="DW66"/>
  <c r="DT19"/>
  <c r="DW19"/>
  <c r="DT60"/>
  <c r="DW60"/>
  <c r="DT32"/>
  <c r="DW32"/>
  <c r="DT17"/>
  <c r="DW17"/>
  <c r="DT72"/>
  <c r="DW72"/>
  <c r="DT6"/>
  <c r="DW6"/>
  <c r="DT8"/>
  <c r="DW8"/>
  <c r="DT76"/>
  <c r="DW76"/>
  <c r="DT64"/>
  <c r="DW64"/>
  <c r="DT15"/>
  <c r="DW15"/>
  <c r="DT77"/>
  <c r="DW77"/>
  <c r="DT73"/>
  <c r="DW73"/>
  <c r="DT26"/>
  <c r="DW26"/>
  <c r="DT5"/>
  <c r="DW5"/>
  <c r="DT36"/>
  <c r="DW36"/>
  <c r="DT27"/>
  <c r="DW27"/>
  <c r="DT38"/>
  <c r="DW38"/>
  <c r="DT71"/>
  <c r="DW71"/>
  <c r="DT37"/>
  <c r="DW37"/>
  <c r="DT30"/>
  <c r="DW30"/>
  <c r="DT34"/>
  <c r="DW34"/>
  <c r="DT14"/>
  <c r="DW14"/>
  <c r="DT29"/>
  <c r="DW29"/>
  <c r="DT10"/>
  <c r="DW10"/>
  <c r="DT21"/>
  <c r="DW21"/>
  <c r="DT22"/>
  <c r="DW22"/>
  <c r="DT65"/>
  <c r="DW65"/>
  <c r="DT67"/>
  <c r="DW67"/>
  <c r="DT9"/>
  <c r="DW9"/>
  <c r="DT56"/>
  <c r="DW56"/>
  <c r="DT35"/>
  <c r="DW35"/>
  <c r="DT33"/>
  <c r="DW33"/>
  <c r="DT61"/>
  <c r="DW61"/>
  <c r="DT69"/>
  <c r="DW69"/>
  <c r="DT25"/>
  <c r="DW25"/>
  <c r="DT78"/>
  <c r="DW78"/>
  <c r="DT23"/>
  <c r="DW23"/>
  <c r="DT18"/>
  <c r="DW18"/>
  <c r="DT31"/>
  <c r="DW31"/>
  <c r="DT12"/>
  <c r="DW12"/>
  <c r="DT11"/>
  <c r="DW11"/>
  <c r="DT70"/>
  <c r="DW70"/>
  <c r="DT7"/>
  <c r="DW7"/>
  <c r="DT88"/>
  <c r="DW88"/>
  <c r="DT91"/>
  <c r="DW91"/>
  <c r="DT20"/>
  <c r="DW20"/>
  <c r="DT28"/>
  <c r="DW28"/>
  <c r="DT59"/>
  <c r="DW59"/>
  <c r="DT92"/>
  <c r="DW92"/>
  <c r="DT16"/>
  <c r="DW16"/>
  <c r="DT68"/>
  <c r="DW68"/>
  <c r="DT58"/>
  <c r="DW58"/>
  <c r="DT54"/>
  <c r="DW54"/>
  <c r="DT51"/>
  <c r="DW51"/>
  <c r="DT62"/>
  <c r="DW62"/>
  <c r="DT57"/>
  <c r="DW57"/>
  <c r="DT49"/>
  <c r="DW49"/>
  <c r="DT53"/>
  <c r="DW53"/>
  <c r="DT63"/>
  <c r="DW63"/>
  <c r="DT55"/>
  <c r="DW55"/>
  <c r="DT93"/>
  <c r="DW93"/>
  <c r="BS45" l="1"/>
  <c r="CU46"/>
  <c r="DT45"/>
  <c r="DW45" s="1"/>
  <c r="DT46"/>
  <c r="DW46" s="1"/>
  <c r="DT44"/>
  <c r="DW44" s="1"/>
  <c r="CG47"/>
  <c r="DT47"/>
  <c r="DW47" s="1"/>
</calcChain>
</file>

<file path=xl/sharedStrings.xml><?xml version="1.0" encoding="utf-8"?>
<sst xmlns="http://schemas.openxmlformats.org/spreadsheetml/2006/main" count="1945" uniqueCount="95">
  <si>
    <t>MODALIDAD DE CORO</t>
  </si>
  <si>
    <t>PRESENTACION</t>
  </si>
  <si>
    <t>TANGO 1</t>
  </si>
  <si>
    <t>TANGO 2</t>
  </si>
  <si>
    <t>CUPLE 1</t>
  </si>
  <si>
    <t>EST</t>
  </si>
  <si>
    <t>CUPLE 2</t>
  </si>
  <si>
    <t>POPURRI</t>
  </si>
  <si>
    <t>HUEL</t>
  </si>
  <si>
    <t>TIPO</t>
  </si>
  <si>
    <t>Nº</t>
  </si>
  <si>
    <t>AGRUPACION</t>
  </si>
  <si>
    <t>LET</t>
  </si>
  <si>
    <t>MUS</t>
  </si>
  <si>
    <t>AFIN</t>
  </si>
  <si>
    <t>INT</t>
  </si>
  <si>
    <t>IN</t>
  </si>
  <si>
    <t>DIA</t>
  </si>
  <si>
    <t>PROCEDENCIA</t>
  </si>
  <si>
    <t>MODALIDAD DE COMPARSA</t>
  </si>
  <si>
    <t>PASODOBLE 1</t>
  </si>
  <si>
    <t>PASODOBLE 2</t>
  </si>
  <si>
    <t>EL MAR DE FEBRERO</t>
  </si>
  <si>
    <t>HUELVA</t>
  </si>
  <si>
    <t>LOS DESATAOS</t>
  </si>
  <si>
    <t>PUNTA UMBRIA</t>
  </si>
  <si>
    <t>PONIENTE</t>
  </si>
  <si>
    <t>LOS DESESPERAOS</t>
  </si>
  <si>
    <t>AYAMONTE</t>
  </si>
  <si>
    <t>PUNTA UMBRÍA</t>
  </si>
  <si>
    <t>UN MUNDO NUEVO</t>
  </si>
  <si>
    <t>VILLALBA/PATERNA</t>
  </si>
  <si>
    <t>CIUDAD ESMERALDA</t>
  </si>
  <si>
    <t>SEVILLA</t>
  </si>
  <si>
    <t>EL ÚLTIMO ROMÁNTICO</t>
  </si>
  <si>
    <t>LA HABITACIÓN DE LOS SUEÑOS</t>
  </si>
  <si>
    <t>LA CALLE DEL GUANTE</t>
  </si>
  <si>
    <t>LA PALMA</t>
  </si>
  <si>
    <t>LOS DESESPERADOS</t>
  </si>
  <si>
    <t>EL TEATRO</t>
  </si>
  <si>
    <t>DOS HERMANAS</t>
  </si>
  <si>
    <t>EL PREGÓN</t>
  </si>
  <si>
    <t>MODALIDAD MURGAS O CHIRIGOTAS</t>
  </si>
  <si>
    <t>LOS YOYAS</t>
  </si>
  <si>
    <t>AQUÍ NO PASA NI DIOS</t>
  </si>
  <si>
    <t>LOS PALACIOS Y VILLAFRANCA</t>
  </si>
  <si>
    <t>LAS MONJAS 30 AÑOS DE TRADICIÓN</t>
  </si>
  <si>
    <t>ISLA CRISTINA</t>
  </si>
  <si>
    <t>EL PRIORATO DE DON SIMÓN</t>
  </si>
  <si>
    <t>SANLUCAR LA MAYOR</t>
  </si>
  <si>
    <t>QUEDATEENCASA</t>
  </si>
  <si>
    <t>¡¡¡YOQUEJÉ!!!</t>
  </si>
  <si>
    <t>TODO A ZEN!</t>
  </si>
  <si>
    <t>LOS DERROTAOS(UNA COMPARSA RECONVERTIA)</t>
  </si>
  <si>
    <t>¡QUE VERANO!</t>
  </si>
  <si>
    <t>LOS PACOS CANDELAS</t>
  </si>
  <si>
    <t>NIEBLA</t>
  </si>
  <si>
    <t>PARODIA</t>
  </si>
  <si>
    <t>LIBRE</t>
  </si>
  <si>
    <t xml:space="preserve">LET </t>
  </si>
  <si>
    <t>EL CUARTETO FANTÁSTICO</t>
  </si>
  <si>
    <t>MÁLAGA</t>
  </si>
  <si>
    <t>LA F.O.P.A.C.</t>
  </si>
  <si>
    <t>LOS PIRAOS</t>
  </si>
  <si>
    <t>CÁDIZ</t>
  </si>
  <si>
    <t>PERDIENDO EL NORTE</t>
  </si>
  <si>
    <t>PADRE NUESTRO</t>
  </si>
  <si>
    <t>ALCALÁ DE GUADAÍRA</t>
  </si>
  <si>
    <t>LAS INTRÉPIDAS</t>
  </si>
  <si>
    <t>QUEDATE EN CASA</t>
  </si>
  <si>
    <t>¡¡¡ YOKEJE !!!</t>
  </si>
  <si>
    <t>LOS DERROTAOS</t>
  </si>
  <si>
    <t xml:space="preserve">ESTRIBILLO 1 </t>
  </si>
  <si>
    <t>ESTRIBILLO 2</t>
  </si>
  <si>
    <t>MODALIDAD</t>
  </si>
  <si>
    <t>LETRA</t>
  </si>
  <si>
    <t>MUSICA</t>
  </si>
  <si>
    <t>AFINACIÓN</t>
  </si>
  <si>
    <t>INTERPRET</t>
  </si>
  <si>
    <t>TOT</t>
  </si>
  <si>
    <t>FINAL</t>
  </si>
  <si>
    <t>SEMIFINAL</t>
  </si>
  <si>
    <t>PRELIMINAR</t>
  </si>
  <si>
    <t>TOTAL</t>
  </si>
  <si>
    <t>SANCION</t>
  </si>
  <si>
    <t>MOTIVO</t>
  </si>
  <si>
    <t>DISFRAZ</t>
  </si>
  <si>
    <t>AGRUPACIONES</t>
  </si>
  <si>
    <t>MAX</t>
  </si>
  <si>
    <t>MIN</t>
  </si>
  <si>
    <t>ESTRIBILLO 1</t>
  </si>
  <si>
    <t>SANCIÓN</t>
  </si>
  <si>
    <t>MODALIDAD DE CUARTETOS</t>
  </si>
  <si>
    <t>TEMA LIBRE</t>
  </si>
  <si>
    <t xml:space="preserve">TIPO 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</si>
</sst>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b/>
      <sz val="14"/>
      <name val="Arial Narrow"/>
      <family val="2"/>
    </font>
    <font>
      <sz val="8"/>
      <name val="Arial"/>
      <family val="2"/>
    </font>
    <font>
      <sz val="14"/>
      <name val="Arial Narrow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1"/>
      <color indexed="55"/>
      <name val="Arial"/>
      <family val="2"/>
    </font>
    <font>
      <b/>
      <sz val="14"/>
      <color indexed="10"/>
      <name val="Arial Narrow"/>
      <family val="2"/>
    </font>
    <font>
      <b/>
      <sz val="14"/>
      <color indexed="12"/>
      <name val="Arial Narrow"/>
      <family val="2"/>
    </font>
    <font>
      <b/>
      <sz val="16"/>
      <name val="Arial Narrow"/>
      <family val="2"/>
    </font>
    <font>
      <b/>
      <sz val="11"/>
      <color indexed="10"/>
      <name val="Arial"/>
      <family val="2"/>
    </font>
    <font>
      <sz val="16"/>
      <name val="Arial Narrow"/>
      <family val="2"/>
    </font>
    <font>
      <b/>
      <sz val="16"/>
      <color indexed="10"/>
      <name val="Arial Narrow"/>
      <family val="2"/>
    </font>
    <font>
      <b/>
      <sz val="11"/>
      <color indexed="12"/>
      <name val="Arial"/>
      <family val="2"/>
    </font>
    <font>
      <b/>
      <sz val="14"/>
      <color indexed="12"/>
      <name val="Arial"/>
      <family val="2"/>
    </font>
    <font>
      <b/>
      <sz val="14"/>
      <color indexed="10"/>
      <name val="Arial"/>
      <family val="2"/>
    </font>
    <font>
      <b/>
      <sz val="14"/>
      <color rgb="FFFF0000"/>
      <name val="Arial Narrow"/>
      <family val="2"/>
    </font>
    <font>
      <b/>
      <sz val="14"/>
      <color rgb="FFFFFF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6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2" borderId="20" xfId="0" applyFont="1" applyFill="1" applyBorder="1"/>
    <xf numFmtId="0" fontId="1" fillId="2" borderId="21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4" fillId="2" borderId="21" xfId="0" applyFont="1" applyFill="1" applyBorder="1"/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2" borderId="27" xfId="0" applyFont="1" applyFill="1" applyBorder="1"/>
    <xf numFmtId="0" fontId="8" fillId="4" borderId="28" xfId="0" applyFont="1" applyFill="1" applyBorder="1" applyAlignment="1">
      <alignment horizontal="center" vertical="center"/>
    </xf>
    <xf numFmtId="14" fontId="10" fillId="2" borderId="21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14" fontId="10" fillId="0" borderId="15" xfId="0" applyNumberFormat="1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left" vertical="center" wrapText="1"/>
    </xf>
    <xf numFmtId="14" fontId="10" fillId="0" borderId="33" xfId="0" applyNumberFormat="1" applyFont="1" applyBorder="1" applyAlignment="1">
      <alignment horizontal="center" vertical="center" wrapText="1"/>
    </xf>
    <xf numFmtId="14" fontId="10" fillId="0" borderId="3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2" borderId="35" xfId="0" applyFont="1" applyFill="1" applyBorder="1" applyAlignment="1">
      <alignment vertical="center"/>
    </xf>
    <xf numFmtId="0" fontId="7" fillId="2" borderId="36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/>
    </xf>
    <xf numFmtId="0" fontId="4" fillId="2" borderId="28" xfId="0" applyFont="1" applyFill="1" applyBorder="1"/>
    <xf numFmtId="0" fontId="5" fillId="0" borderId="29" xfId="0" applyFont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7" fillId="2" borderId="2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14" fontId="10" fillId="0" borderId="2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48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left" vertical="center" wrapText="1"/>
    </xf>
    <xf numFmtId="14" fontId="10" fillId="0" borderId="4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9" fillId="8" borderId="56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28" xfId="0" applyFont="1" applyFill="1" applyBorder="1" applyAlignment="1">
      <alignment horizontal="center" vertical="center"/>
    </xf>
    <xf numFmtId="0" fontId="3" fillId="8" borderId="0" xfId="0" applyFont="1" applyFill="1"/>
    <xf numFmtId="0" fontId="9" fillId="8" borderId="22" xfId="0" applyFont="1" applyFill="1" applyBorder="1" applyAlignment="1">
      <alignment horizontal="center" vertical="center"/>
    </xf>
    <xf numFmtId="0" fontId="9" fillId="8" borderId="37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 wrapText="1"/>
    </xf>
    <xf numFmtId="0" fontId="11" fillId="8" borderId="57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4" fillId="8" borderId="0" xfId="0" applyFont="1" applyFill="1"/>
    <xf numFmtId="0" fontId="7" fillId="2" borderId="22" xfId="0" applyFont="1" applyFill="1" applyBorder="1" applyAlignment="1">
      <alignment horizontal="center" vertical="center" wrapText="1"/>
    </xf>
    <xf numFmtId="0" fontId="11" fillId="8" borderId="20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 wrapText="1"/>
    </xf>
    <xf numFmtId="0" fontId="5" fillId="9" borderId="41" xfId="0" applyFont="1" applyFill="1" applyBorder="1" applyAlignment="1">
      <alignment horizontal="center" vertical="center"/>
    </xf>
    <xf numFmtId="0" fontId="5" fillId="9" borderId="41" xfId="0" applyFont="1" applyFill="1" applyBorder="1" applyAlignment="1">
      <alignment horizontal="center" vertical="center" wrapText="1"/>
    </xf>
    <xf numFmtId="0" fontId="13" fillId="4" borderId="50" xfId="0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14" fontId="10" fillId="2" borderId="0" xfId="0" applyNumberFormat="1" applyFont="1" applyFill="1" applyAlignment="1">
      <alignment horizontal="center" vertical="center" wrapText="1"/>
    </xf>
    <xf numFmtId="0" fontId="11" fillId="9" borderId="36" xfId="0" applyFont="1" applyFill="1" applyBorder="1" applyAlignment="1">
      <alignment horizontal="center" vertical="center"/>
    </xf>
    <xf numFmtId="0" fontId="11" fillId="9" borderId="50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 wrapText="1"/>
    </xf>
    <xf numFmtId="0" fontId="7" fillId="9" borderId="41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/>
    </xf>
    <xf numFmtId="0" fontId="6" fillId="10" borderId="37" xfId="0" applyFont="1" applyFill="1" applyBorder="1" applyAlignment="1">
      <alignment horizontal="center" vertical="center"/>
    </xf>
    <xf numFmtId="0" fontId="5" fillId="8" borderId="37" xfId="0" applyFont="1" applyFill="1" applyBorder="1" applyAlignment="1">
      <alignment horizontal="center" vertical="center" wrapText="1"/>
    </xf>
    <xf numFmtId="0" fontId="5" fillId="9" borderId="37" xfId="0" applyFont="1" applyFill="1" applyBorder="1" applyAlignment="1">
      <alignment horizontal="center" vertical="center"/>
    </xf>
    <xf numFmtId="0" fontId="3" fillId="11" borderId="0" xfId="0" applyFont="1" applyFill="1"/>
    <xf numFmtId="0" fontId="12" fillId="11" borderId="0" xfId="0" applyFont="1" applyFill="1" applyAlignment="1">
      <alignment vertical="center"/>
    </xf>
    <xf numFmtId="0" fontId="8" fillId="4" borderId="59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8" fillId="4" borderId="60" xfId="0" applyFont="1" applyFill="1" applyBorder="1" applyAlignment="1">
      <alignment horizontal="center" vertical="center"/>
    </xf>
    <xf numFmtId="0" fontId="8" fillId="4" borderId="6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/>
    </xf>
    <xf numFmtId="0" fontId="1" fillId="0" borderId="64" xfId="0" applyFont="1" applyBorder="1" applyAlignment="1">
      <alignment horizontal="left" vertical="center" wrapText="1"/>
    </xf>
    <xf numFmtId="0" fontId="8" fillId="4" borderId="0" xfId="0" applyFont="1" applyFill="1" applyAlignment="1">
      <alignment horizontal="center" vertical="center"/>
    </xf>
    <xf numFmtId="0" fontId="8" fillId="4" borderId="58" xfId="0" applyFont="1" applyFill="1" applyBorder="1" applyAlignment="1">
      <alignment horizontal="center" vertical="center"/>
    </xf>
    <xf numFmtId="0" fontId="8" fillId="8" borderId="43" xfId="0" applyFont="1" applyFill="1" applyBorder="1" applyAlignment="1">
      <alignment vertical="center"/>
    </xf>
    <xf numFmtId="0" fontId="8" fillId="8" borderId="31" xfId="0" applyFont="1" applyFill="1" applyBorder="1" applyAlignment="1">
      <alignment vertical="center"/>
    </xf>
    <xf numFmtId="0" fontId="8" fillId="8" borderId="32" xfId="0" applyFont="1" applyFill="1" applyBorder="1" applyAlignment="1">
      <alignment vertical="center"/>
    </xf>
    <xf numFmtId="0" fontId="8" fillId="12" borderId="47" xfId="0" applyFont="1" applyFill="1" applyBorder="1" applyAlignment="1">
      <alignment vertical="center"/>
    </xf>
    <xf numFmtId="0" fontId="17" fillId="12" borderId="58" xfId="0" applyFont="1" applyFill="1" applyBorder="1" applyAlignment="1">
      <alignment vertical="center"/>
    </xf>
    <xf numFmtId="0" fontId="9" fillId="8" borderId="65" xfId="0" applyFont="1" applyFill="1" applyBorder="1" applyAlignment="1">
      <alignment vertical="center"/>
    </xf>
    <xf numFmtId="0" fontId="9" fillId="8" borderId="62" xfId="0" applyFont="1" applyFill="1" applyBorder="1" applyAlignment="1">
      <alignment vertical="center"/>
    </xf>
    <xf numFmtId="0" fontId="9" fillId="8" borderId="63" xfId="0" applyFont="1" applyFill="1" applyBorder="1" applyAlignment="1">
      <alignment vertical="center"/>
    </xf>
    <xf numFmtId="0" fontId="9" fillId="8" borderId="11" xfId="0" applyFont="1" applyFill="1" applyBorder="1" applyAlignment="1">
      <alignment vertical="center"/>
    </xf>
    <xf numFmtId="0" fontId="9" fillId="8" borderId="12" xfId="0" applyFont="1" applyFill="1" applyBorder="1" applyAlignment="1">
      <alignment vertical="center"/>
    </xf>
    <xf numFmtId="0" fontId="18" fillId="12" borderId="8" xfId="0" applyFont="1" applyFill="1" applyBorder="1" applyAlignment="1">
      <alignment vertical="center"/>
    </xf>
    <xf numFmtId="0" fontId="9" fillId="8" borderId="66" xfId="0" applyFont="1" applyFill="1" applyBorder="1" applyAlignment="1">
      <alignment vertical="center"/>
    </xf>
    <xf numFmtId="0" fontId="9" fillId="8" borderId="37" xfId="0" applyFont="1" applyFill="1" applyBorder="1" applyAlignment="1">
      <alignment vertical="center"/>
    </xf>
    <xf numFmtId="0" fontId="9" fillId="12" borderId="66" xfId="0" applyFont="1" applyFill="1" applyBorder="1" applyAlignment="1">
      <alignment vertical="center"/>
    </xf>
    <xf numFmtId="0" fontId="9" fillId="12" borderId="37" xfId="0" applyFont="1" applyFill="1" applyBorder="1" applyAlignment="1">
      <alignment vertical="center"/>
    </xf>
    <xf numFmtId="0" fontId="11" fillId="4" borderId="20" xfId="0" applyFont="1" applyFill="1" applyBorder="1" applyAlignment="1">
      <alignment vertical="center"/>
    </xf>
    <xf numFmtId="0" fontId="11" fillId="4" borderId="21" xfId="0" applyFont="1" applyFill="1" applyBorder="1" applyAlignment="1">
      <alignment vertical="center"/>
    </xf>
    <xf numFmtId="0" fontId="3" fillId="9" borderId="0" xfId="0" applyFont="1" applyFill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14" fillId="6" borderId="28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vertical="center"/>
    </xf>
    <xf numFmtId="0" fontId="6" fillId="9" borderId="0" xfId="0" applyFont="1" applyFill="1" applyAlignment="1">
      <alignment vertical="center"/>
    </xf>
    <xf numFmtId="0" fontId="6" fillId="10" borderId="22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5" fillId="8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6" fillId="13" borderId="0" xfId="0" applyFont="1" applyFill="1" applyAlignment="1">
      <alignment vertical="center"/>
    </xf>
    <xf numFmtId="0" fontId="5" fillId="13" borderId="0" xfId="0" applyFont="1" applyFill="1" applyAlignment="1">
      <alignment horizontal="center" vertical="center"/>
    </xf>
    <xf numFmtId="0" fontId="5" fillId="13" borderId="0" xfId="0" applyFont="1" applyFill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0" fontId="9" fillId="8" borderId="22" xfId="0" applyFont="1" applyFill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9" fillId="9" borderId="34" xfId="0" applyFont="1" applyFill="1" applyBorder="1" applyAlignment="1">
      <alignment horizontal="center" vertical="center"/>
    </xf>
    <xf numFmtId="0" fontId="9" fillId="9" borderId="69" xfId="0" applyFont="1" applyFill="1" applyBorder="1" applyAlignment="1">
      <alignment horizontal="center" vertical="center"/>
    </xf>
    <xf numFmtId="0" fontId="9" fillId="9" borderId="38" xfId="0" applyFont="1" applyFill="1" applyBorder="1" applyAlignment="1">
      <alignment horizontal="center" vertical="center"/>
    </xf>
    <xf numFmtId="0" fontId="9" fillId="9" borderId="18" xfId="0" applyFont="1" applyFill="1" applyBorder="1" applyAlignment="1">
      <alignment horizontal="center" vertical="center"/>
    </xf>
    <xf numFmtId="0" fontId="9" fillId="9" borderId="56" xfId="0" applyFont="1" applyFill="1" applyBorder="1" applyAlignment="1">
      <alignment horizontal="center" vertical="center"/>
    </xf>
    <xf numFmtId="0" fontId="9" fillId="9" borderId="41" xfId="0" applyFont="1" applyFill="1" applyBorder="1" applyAlignment="1">
      <alignment horizontal="center" vertical="center"/>
    </xf>
    <xf numFmtId="0" fontId="9" fillId="9" borderId="70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45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0" fontId="9" fillId="9" borderId="43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8" borderId="47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8" borderId="58" xfId="0" applyFont="1" applyFill="1" applyBorder="1" applyAlignment="1">
      <alignment horizontal="center" vertical="center"/>
    </xf>
    <xf numFmtId="0" fontId="9" fillId="8" borderId="68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50" xfId="0" applyFont="1" applyFill="1" applyBorder="1" applyAlignment="1">
      <alignment horizontal="center" vertical="center"/>
    </xf>
    <xf numFmtId="0" fontId="8" fillId="13" borderId="49" xfId="0" applyFont="1" applyFill="1" applyBorder="1" applyAlignment="1">
      <alignment horizontal="center" vertical="center"/>
    </xf>
    <xf numFmtId="0" fontId="8" fillId="13" borderId="67" xfId="0" applyFont="1" applyFill="1" applyBorder="1" applyAlignment="1">
      <alignment horizontal="center" vertical="center"/>
    </xf>
    <xf numFmtId="0" fontId="8" fillId="13" borderId="25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11" fillId="8" borderId="20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16" fillId="6" borderId="42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5" fillId="6" borderId="66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6" fillId="9" borderId="57" xfId="0" applyFont="1" applyFill="1" applyBorder="1" applyAlignment="1">
      <alignment horizontal="center" vertical="center"/>
    </xf>
    <xf numFmtId="0" fontId="6" fillId="9" borderId="36" xfId="0" applyFont="1" applyFill="1" applyBorder="1" applyAlignment="1">
      <alignment horizontal="center" vertical="center"/>
    </xf>
    <xf numFmtId="0" fontId="6" fillId="9" borderId="50" xfId="0" applyFont="1" applyFill="1" applyBorder="1" applyAlignment="1">
      <alignment horizontal="center" vertical="center"/>
    </xf>
    <xf numFmtId="0" fontId="6" fillId="9" borderId="56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6" fillId="9" borderId="35" xfId="0" applyFont="1" applyFill="1" applyBorder="1" applyAlignment="1">
      <alignment horizontal="center" vertical="center"/>
    </xf>
    <xf numFmtId="0" fontId="6" fillId="9" borderId="27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/>
    </xf>
    <xf numFmtId="0" fontId="15" fillId="6" borderId="42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8"/>
  <sheetViews>
    <sheetView zoomScale="60" zoomScaleNormal="60" workbookViewId="0">
      <selection activeCell="AH46" sqref="AH4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196" t="s">
        <v>1</v>
      </c>
      <c r="D3" s="197"/>
      <c r="E3" s="197"/>
      <c r="F3" s="198"/>
      <c r="G3" s="196" t="s">
        <v>2</v>
      </c>
      <c r="H3" s="197"/>
      <c r="I3" s="197"/>
      <c r="J3" s="198"/>
      <c r="K3" s="196" t="s">
        <v>3</v>
      </c>
      <c r="L3" s="197"/>
      <c r="M3" s="197"/>
      <c r="N3" s="198"/>
      <c r="O3" s="196" t="s">
        <v>4</v>
      </c>
      <c r="P3" s="197"/>
      <c r="Q3" s="197"/>
      <c r="R3" s="198"/>
      <c r="S3" s="196" t="s">
        <v>5</v>
      </c>
      <c r="T3" s="197"/>
      <c r="U3" s="197"/>
      <c r="V3" s="198"/>
      <c r="W3" s="196" t="s">
        <v>6</v>
      </c>
      <c r="X3" s="197"/>
      <c r="Y3" s="197"/>
      <c r="Z3" s="198"/>
      <c r="AA3" s="196" t="s">
        <v>5</v>
      </c>
      <c r="AB3" s="197"/>
      <c r="AC3" s="197"/>
      <c r="AD3" s="198"/>
      <c r="AE3" s="196" t="s">
        <v>7</v>
      </c>
      <c r="AF3" s="197"/>
      <c r="AG3" s="197"/>
      <c r="AH3" s="198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customHeight="1" thickBot="1">
      <c r="A42" s="111"/>
      <c r="B42" s="112"/>
      <c r="C42" s="196" t="s">
        <v>1</v>
      </c>
      <c r="D42" s="197"/>
      <c r="E42" s="197"/>
      <c r="F42" s="198"/>
      <c r="G42" s="196" t="s">
        <v>20</v>
      </c>
      <c r="H42" s="197"/>
      <c r="I42" s="197"/>
      <c r="J42" s="198"/>
      <c r="K42" s="196" t="s">
        <v>21</v>
      </c>
      <c r="L42" s="197"/>
      <c r="M42" s="197"/>
      <c r="N42" s="198"/>
      <c r="O42" s="196" t="s">
        <v>4</v>
      </c>
      <c r="P42" s="197"/>
      <c r="Q42" s="197"/>
      <c r="R42" s="198"/>
      <c r="S42" s="196" t="s">
        <v>5</v>
      </c>
      <c r="T42" s="197"/>
      <c r="U42" s="197"/>
      <c r="V42" s="198"/>
      <c r="W42" s="196" t="s">
        <v>6</v>
      </c>
      <c r="X42" s="197"/>
      <c r="Y42" s="197"/>
      <c r="Z42" s="198"/>
      <c r="AA42" s="196" t="s">
        <v>5</v>
      </c>
      <c r="AB42" s="197"/>
      <c r="AC42" s="197"/>
      <c r="AD42" s="198"/>
      <c r="AE42" s="196" t="s">
        <v>7</v>
      </c>
      <c r="AF42" s="197"/>
      <c r="AG42" s="197"/>
      <c r="AH42" s="198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>
        <v>6</v>
      </c>
      <c r="D44" s="106">
        <v>6</v>
      </c>
      <c r="E44" s="106">
        <v>8</v>
      </c>
      <c r="F44" s="106">
        <v>8</v>
      </c>
      <c r="G44" s="106">
        <v>7</v>
      </c>
      <c r="H44" s="106">
        <v>7</v>
      </c>
      <c r="I44" s="106">
        <v>8</v>
      </c>
      <c r="J44" s="106">
        <v>8</v>
      </c>
      <c r="K44" s="106">
        <v>8</v>
      </c>
      <c r="L44" s="106">
        <v>7</v>
      </c>
      <c r="M44" s="106">
        <v>8</v>
      </c>
      <c r="N44" s="106">
        <v>8</v>
      </c>
      <c r="O44" s="106">
        <v>8</v>
      </c>
      <c r="P44" s="106">
        <v>7</v>
      </c>
      <c r="Q44" s="106">
        <v>8</v>
      </c>
      <c r="R44" s="106">
        <v>8</v>
      </c>
      <c r="S44" s="14">
        <v>8</v>
      </c>
      <c r="T44" s="14">
        <v>8</v>
      </c>
      <c r="U44" s="14">
        <v>8</v>
      </c>
      <c r="V44" s="14">
        <v>8</v>
      </c>
      <c r="W44" s="14">
        <v>8</v>
      </c>
      <c r="X44" s="14">
        <v>7</v>
      </c>
      <c r="Y44" s="14">
        <v>8</v>
      </c>
      <c r="Z44" s="14">
        <v>8</v>
      </c>
      <c r="AA44" s="14">
        <v>8</v>
      </c>
      <c r="AB44" s="14">
        <v>8</v>
      </c>
      <c r="AC44" s="14">
        <v>8</v>
      </c>
      <c r="AD44" s="14">
        <v>8</v>
      </c>
      <c r="AE44" s="14">
        <v>6</v>
      </c>
      <c r="AF44" s="14">
        <v>8</v>
      </c>
      <c r="AG44" s="14">
        <v>8</v>
      </c>
      <c r="AH44" s="14">
        <v>8</v>
      </c>
      <c r="AI44" s="14">
        <v>4</v>
      </c>
      <c r="AJ44" s="14">
        <v>8</v>
      </c>
      <c r="AK44" s="82">
        <v>44611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>
        <v>7</v>
      </c>
      <c r="D45" s="107">
        <v>8</v>
      </c>
      <c r="E45" s="107">
        <v>8</v>
      </c>
      <c r="F45" s="107">
        <v>9</v>
      </c>
      <c r="G45" s="107">
        <v>9</v>
      </c>
      <c r="H45" s="107">
        <v>9</v>
      </c>
      <c r="I45" s="107">
        <v>9</v>
      </c>
      <c r="J45" s="107">
        <v>9</v>
      </c>
      <c r="K45" s="107">
        <v>10</v>
      </c>
      <c r="L45" s="107">
        <v>9</v>
      </c>
      <c r="M45" s="107">
        <v>10</v>
      </c>
      <c r="N45" s="107">
        <v>10</v>
      </c>
      <c r="O45" s="107">
        <v>9</v>
      </c>
      <c r="P45" s="107">
        <v>8</v>
      </c>
      <c r="Q45" s="107">
        <v>9</v>
      </c>
      <c r="R45" s="107">
        <v>9</v>
      </c>
      <c r="S45" s="20">
        <v>7</v>
      </c>
      <c r="T45" s="20">
        <v>8</v>
      </c>
      <c r="U45" s="20">
        <v>9</v>
      </c>
      <c r="V45" s="20">
        <v>9</v>
      </c>
      <c r="W45" s="20">
        <v>9</v>
      </c>
      <c r="X45" s="20">
        <v>8</v>
      </c>
      <c r="Y45" s="20">
        <v>9</v>
      </c>
      <c r="Z45" s="20">
        <v>9</v>
      </c>
      <c r="AA45" s="20">
        <v>7</v>
      </c>
      <c r="AB45" s="20">
        <v>8</v>
      </c>
      <c r="AC45" s="20">
        <v>9</v>
      </c>
      <c r="AD45" s="20">
        <v>9</v>
      </c>
      <c r="AE45" s="20">
        <v>8</v>
      </c>
      <c r="AF45" s="20">
        <v>8</v>
      </c>
      <c r="AG45" s="20">
        <v>9</v>
      </c>
      <c r="AH45" s="20">
        <v>9</v>
      </c>
      <c r="AI45" s="20"/>
      <c r="AJ45" s="20">
        <v>8</v>
      </c>
      <c r="AK45" s="82">
        <v>44611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8</v>
      </c>
      <c r="D46" s="107">
        <v>8</v>
      </c>
      <c r="E46" s="107">
        <v>9</v>
      </c>
      <c r="F46" s="107">
        <v>9</v>
      </c>
      <c r="G46" s="107">
        <v>8</v>
      </c>
      <c r="H46" s="107">
        <v>8</v>
      </c>
      <c r="I46" s="107">
        <v>9</v>
      </c>
      <c r="J46" s="107">
        <v>9</v>
      </c>
      <c r="K46" s="107">
        <v>9</v>
      </c>
      <c r="L46" s="107">
        <v>8</v>
      </c>
      <c r="M46" s="107">
        <v>9</v>
      </c>
      <c r="N46" s="107">
        <v>9</v>
      </c>
      <c r="O46" s="107">
        <v>8</v>
      </c>
      <c r="P46" s="107">
        <v>7</v>
      </c>
      <c r="Q46" s="107">
        <v>9</v>
      </c>
      <c r="R46" s="107">
        <v>9</v>
      </c>
      <c r="S46" s="20">
        <v>7</v>
      </c>
      <c r="T46" s="20">
        <v>7</v>
      </c>
      <c r="U46" s="20">
        <v>9</v>
      </c>
      <c r="V46" s="20">
        <v>9</v>
      </c>
      <c r="W46" s="20">
        <v>6</v>
      </c>
      <c r="X46" s="20">
        <v>7</v>
      </c>
      <c r="Y46" s="20">
        <v>9</v>
      </c>
      <c r="Z46" s="20">
        <v>9</v>
      </c>
      <c r="AA46" s="20">
        <v>7</v>
      </c>
      <c r="AB46" s="20">
        <v>7</v>
      </c>
      <c r="AC46" s="20">
        <v>9</v>
      </c>
      <c r="AD46" s="20">
        <v>9</v>
      </c>
      <c r="AE46" s="20">
        <v>8</v>
      </c>
      <c r="AF46" s="20">
        <v>8</v>
      </c>
      <c r="AG46" s="20">
        <v>9</v>
      </c>
      <c r="AH46" s="20">
        <v>9</v>
      </c>
      <c r="AI46" s="20"/>
      <c r="AJ46" s="20">
        <v>8</v>
      </c>
      <c r="AK46" s="82">
        <v>44611</v>
      </c>
      <c r="AL46" s="40" t="s">
        <v>23</v>
      </c>
    </row>
    <row r="47" spans="1:38" ht="31.5" customHeight="1">
      <c r="A47" s="25">
        <v>4</v>
      </c>
      <c r="B47" s="22" t="s">
        <v>27</v>
      </c>
      <c r="C47" s="85">
        <v>8</v>
      </c>
      <c r="D47" s="107">
        <v>9</v>
      </c>
      <c r="E47" s="107">
        <v>8</v>
      </c>
      <c r="F47" s="107">
        <v>8</v>
      </c>
      <c r="G47" s="107">
        <v>7</v>
      </c>
      <c r="H47" s="107">
        <v>8</v>
      </c>
      <c r="I47" s="107">
        <v>8</v>
      </c>
      <c r="J47" s="107">
        <v>8</v>
      </c>
      <c r="K47" s="107">
        <v>8</v>
      </c>
      <c r="L47" s="107">
        <v>8</v>
      </c>
      <c r="M47" s="107">
        <v>8</v>
      </c>
      <c r="N47" s="107">
        <v>8</v>
      </c>
      <c r="O47" s="107">
        <v>6</v>
      </c>
      <c r="P47" s="107">
        <v>8</v>
      </c>
      <c r="Q47" s="107">
        <v>8</v>
      </c>
      <c r="R47" s="107">
        <v>8</v>
      </c>
      <c r="S47" s="20">
        <v>8</v>
      </c>
      <c r="T47" s="20">
        <v>8</v>
      </c>
      <c r="U47" s="20">
        <v>8</v>
      </c>
      <c r="V47" s="20">
        <v>8</v>
      </c>
      <c r="W47" s="20">
        <v>7</v>
      </c>
      <c r="X47" s="20">
        <v>8</v>
      </c>
      <c r="Y47" s="20">
        <v>8</v>
      </c>
      <c r="Z47" s="20">
        <v>8</v>
      </c>
      <c r="AA47" s="20">
        <v>8</v>
      </c>
      <c r="AB47" s="20">
        <v>8</v>
      </c>
      <c r="AC47" s="20">
        <v>8</v>
      </c>
      <c r="AD47" s="20">
        <v>8</v>
      </c>
      <c r="AE47" s="20">
        <v>8</v>
      </c>
      <c r="AF47" s="20">
        <v>9</v>
      </c>
      <c r="AG47" s="20">
        <v>8</v>
      </c>
      <c r="AH47" s="20">
        <v>8</v>
      </c>
      <c r="AI47" s="20"/>
      <c r="AJ47" s="20">
        <v>8</v>
      </c>
      <c r="AK47" s="82">
        <v>44611</v>
      </c>
      <c r="AL47" s="40" t="s">
        <v>28</v>
      </c>
    </row>
    <row r="48" spans="1:38" ht="31.5" customHeight="1" thickBot="1">
      <c r="A48" s="25">
        <v>5</v>
      </c>
      <c r="B48" s="22"/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44611</v>
      </c>
      <c r="AL48" s="40"/>
    </row>
    <row r="49" spans="1:38" ht="31.5" hidden="1" customHeight="1">
      <c r="A49" s="25">
        <v>6</v>
      </c>
      <c r="B49" s="22" t="s">
        <v>24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29</v>
      </c>
    </row>
    <row r="50" spans="1:38" ht="31.5" hidden="1" customHeight="1">
      <c r="A50" s="25">
        <v>7</v>
      </c>
      <c r="B50" s="22" t="s">
        <v>30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31</v>
      </c>
    </row>
    <row r="51" spans="1:38" ht="31.5" hidden="1" customHeight="1">
      <c r="A51" s="25">
        <v>8</v>
      </c>
      <c r="B51" s="22" t="s">
        <v>32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33</v>
      </c>
    </row>
    <row r="52" spans="1:38" ht="31.5" hidden="1" customHeight="1">
      <c r="A52" s="25">
        <v>9</v>
      </c>
      <c r="B52" s="22" t="s">
        <v>34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29</v>
      </c>
    </row>
    <row r="53" spans="1:38" ht="31.5" hidden="1" customHeight="1">
      <c r="A53" s="25">
        <v>10</v>
      </c>
      <c r="B53" s="22" t="s">
        <v>35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23</v>
      </c>
    </row>
    <row r="54" spans="1:38" ht="31.5" hidden="1" customHeight="1">
      <c r="A54" s="25">
        <v>11</v>
      </c>
      <c r="B54" s="22" t="s">
        <v>36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37</v>
      </c>
    </row>
    <row r="55" spans="1:38" ht="31.5" hidden="1" customHeight="1">
      <c r="A55" s="25">
        <v>12</v>
      </c>
      <c r="B55" s="22" t="s">
        <v>26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23</v>
      </c>
    </row>
    <row r="56" spans="1:38" ht="31.5" hidden="1" customHeight="1">
      <c r="A56" s="25">
        <v>13</v>
      </c>
      <c r="B56" s="22" t="s">
        <v>38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28</v>
      </c>
    </row>
    <row r="57" spans="1:38" ht="31.5" hidden="1" customHeight="1">
      <c r="A57" s="25">
        <v>14</v>
      </c>
      <c r="B57" s="22" t="s">
        <v>39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40</v>
      </c>
    </row>
    <row r="58" spans="1:38" ht="31.5" hidden="1" customHeight="1" thickBot="1">
      <c r="A58" s="25">
        <v>15</v>
      </c>
      <c r="B58" s="22" t="s">
        <v>41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23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11" t="s">
        <v>42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hidden="1" customHeight="1" thickBot="1">
      <c r="A82" s="111"/>
      <c r="B82" s="112"/>
      <c r="C82" s="196" t="s">
        <v>1</v>
      </c>
      <c r="D82" s="197"/>
      <c r="E82" s="197"/>
      <c r="F82" s="198"/>
      <c r="G82" s="196" t="s">
        <v>20</v>
      </c>
      <c r="H82" s="197"/>
      <c r="I82" s="197"/>
      <c r="J82" s="198"/>
      <c r="K82" s="196" t="s">
        <v>21</v>
      </c>
      <c r="L82" s="197"/>
      <c r="M82" s="197"/>
      <c r="N82" s="198"/>
      <c r="O82" s="196" t="s">
        <v>4</v>
      </c>
      <c r="P82" s="197"/>
      <c r="Q82" s="197"/>
      <c r="R82" s="198"/>
      <c r="S82" s="196" t="s">
        <v>5</v>
      </c>
      <c r="T82" s="197"/>
      <c r="U82" s="197"/>
      <c r="V82" s="198"/>
      <c r="W82" s="196" t="s">
        <v>6</v>
      </c>
      <c r="X82" s="197"/>
      <c r="Y82" s="197"/>
      <c r="Z82" s="198"/>
      <c r="AA82" s="196" t="s">
        <v>5</v>
      </c>
      <c r="AB82" s="197"/>
      <c r="AC82" s="197"/>
      <c r="AD82" s="198"/>
      <c r="AE82" s="196" t="s">
        <v>7</v>
      </c>
      <c r="AF82" s="197"/>
      <c r="AG82" s="197"/>
      <c r="AH82" s="198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43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23</v>
      </c>
    </row>
    <row r="85" spans="1:38" ht="31.5" hidden="1" customHeight="1">
      <c r="A85" s="25">
        <v>2</v>
      </c>
      <c r="B85" s="47" t="s">
        <v>44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45</v>
      </c>
    </row>
    <row r="86" spans="1:38" ht="31.5" hidden="1" customHeight="1">
      <c r="A86" s="25">
        <v>3</v>
      </c>
      <c r="B86" s="47" t="s">
        <v>46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47</v>
      </c>
    </row>
    <row r="87" spans="1:38" ht="31.5" hidden="1" customHeight="1">
      <c r="A87" s="25">
        <v>4</v>
      </c>
      <c r="B87" s="47" t="s">
        <v>48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49</v>
      </c>
    </row>
    <row r="88" spans="1:38" ht="31.5" hidden="1" customHeight="1" thickBot="1">
      <c r="A88" s="25">
        <v>5</v>
      </c>
      <c r="B88" s="47" t="s">
        <v>50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23</v>
      </c>
    </row>
    <row r="89" spans="1:38" ht="42" hidden="1" customHeight="1">
      <c r="A89" s="25">
        <v>6</v>
      </c>
      <c r="B89" s="47" t="s">
        <v>51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23</v>
      </c>
    </row>
    <row r="90" spans="1:38" ht="31.5" hidden="1" customHeight="1">
      <c r="A90" s="25">
        <v>7</v>
      </c>
      <c r="B90" s="47" t="s">
        <v>52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28</v>
      </c>
    </row>
    <row r="91" spans="1:38" ht="31.5" hidden="1" customHeight="1">
      <c r="A91" s="25">
        <v>8</v>
      </c>
      <c r="B91" s="47" t="s">
        <v>53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23</v>
      </c>
    </row>
    <row r="92" spans="1:38" ht="38.25" hidden="1" customHeight="1">
      <c r="A92" s="25">
        <v>9</v>
      </c>
      <c r="B92" s="47" t="s">
        <v>54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25</v>
      </c>
    </row>
    <row r="93" spans="1:38" ht="44.25" hidden="1" customHeight="1">
      <c r="A93" s="25">
        <v>10</v>
      </c>
      <c r="B93" s="47" t="s">
        <v>55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56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196" t="s">
        <v>57</v>
      </c>
      <c r="D112" s="198"/>
      <c r="E112" s="196" t="s">
        <v>4</v>
      </c>
      <c r="F112" s="197"/>
      <c r="G112" s="197"/>
      <c r="H112" s="197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58</v>
      </c>
      <c r="V112" s="197"/>
      <c r="W112" s="172" t="s">
        <v>9</v>
      </c>
      <c r="X112" s="201"/>
      <c r="Y112" s="202"/>
      <c r="Z112" s="202"/>
      <c r="AA112" s="202"/>
      <c r="AB112" s="202"/>
      <c r="AC112" s="202"/>
      <c r="AD112" s="202"/>
      <c r="AE112" s="202"/>
      <c r="AF112" s="202"/>
      <c r="AG112" s="202"/>
      <c r="AH112" s="203"/>
      <c r="AI112" s="172" t="s">
        <v>8</v>
      </c>
      <c r="AJ112" s="208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59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9"/>
      <c r="W113" s="173"/>
      <c r="X113" s="204"/>
      <c r="Y113" s="199"/>
      <c r="Z113" s="199"/>
      <c r="AA113" s="199"/>
      <c r="AB113" s="199"/>
      <c r="AC113" s="199"/>
      <c r="AD113" s="199"/>
      <c r="AE113" s="199"/>
      <c r="AF113" s="199"/>
      <c r="AG113" s="199"/>
      <c r="AH113" s="205"/>
      <c r="AI113" s="174"/>
      <c r="AJ113" s="209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60</v>
      </c>
      <c r="C114" s="16"/>
      <c r="D114" s="225"/>
      <c r="E114" s="50"/>
      <c r="F114" s="14"/>
      <c r="G114" s="222"/>
      <c r="H114" s="84"/>
      <c r="I114" s="106"/>
      <c r="J114" s="14"/>
      <c r="K114" s="222"/>
      <c r="L114" s="153"/>
      <c r="M114" s="50"/>
      <c r="N114" s="14"/>
      <c r="O114" s="222"/>
      <c r="P114" s="153"/>
      <c r="Q114" s="160"/>
      <c r="R114" s="20"/>
      <c r="S114" s="222"/>
      <c r="T114" s="165"/>
      <c r="U114" s="168"/>
      <c r="V114" s="199"/>
      <c r="W114" s="168"/>
      <c r="X114" s="204"/>
      <c r="Y114" s="199"/>
      <c r="Z114" s="199"/>
      <c r="AA114" s="199"/>
      <c r="AB114" s="199"/>
      <c r="AC114" s="199"/>
      <c r="AD114" s="199"/>
      <c r="AE114" s="199"/>
      <c r="AF114" s="199"/>
      <c r="AG114" s="199"/>
      <c r="AH114" s="205"/>
      <c r="AI114" s="171"/>
      <c r="AJ114" s="209"/>
      <c r="AK114" s="97">
        <v>44602</v>
      </c>
      <c r="AL114" s="39" t="s">
        <v>61</v>
      </c>
    </row>
    <row r="115" spans="1:38" ht="31.5" hidden="1" customHeight="1">
      <c r="A115" s="99">
        <v>2</v>
      </c>
      <c r="B115" s="100" t="s">
        <v>62</v>
      </c>
      <c r="C115" s="17"/>
      <c r="D115" s="225"/>
      <c r="E115" s="51"/>
      <c r="F115" s="1"/>
      <c r="G115" s="222"/>
      <c r="H115" s="86"/>
      <c r="I115" s="108"/>
      <c r="J115" s="1"/>
      <c r="K115" s="222"/>
      <c r="L115" s="154"/>
      <c r="M115" s="51"/>
      <c r="N115" s="1"/>
      <c r="O115" s="222"/>
      <c r="P115" s="154"/>
      <c r="Q115" s="161"/>
      <c r="R115" s="1"/>
      <c r="S115" s="222"/>
      <c r="T115" s="166"/>
      <c r="U115" s="168"/>
      <c r="V115" s="199"/>
      <c r="W115" s="168"/>
      <c r="X115" s="204"/>
      <c r="Y115" s="199"/>
      <c r="Z115" s="199"/>
      <c r="AA115" s="199"/>
      <c r="AB115" s="199"/>
      <c r="AC115" s="199"/>
      <c r="AD115" s="199"/>
      <c r="AE115" s="199"/>
      <c r="AF115" s="199"/>
      <c r="AG115" s="199"/>
      <c r="AH115" s="205"/>
      <c r="AI115" s="168"/>
      <c r="AJ115" s="209"/>
      <c r="AK115" s="101">
        <v>44604</v>
      </c>
      <c r="AL115" s="102" t="s">
        <v>23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9"/>
      <c r="W116" s="168"/>
      <c r="X116" s="204"/>
      <c r="Y116" s="199"/>
      <c r="Z116" s="199"/>
      <c r="AA116" s="199"/>
      <c r="AB116" s="199"/>
      <c r="AC116" s="199"/>
      <c r="AD116" s="199"/>
      <c r="AE116" s="199"/>
      <c r="AF116" s="199"/>
      <c r="AG116" s="199"/>
      <c r="AH116" s="205"/>
      <c r="AI116" s="168"/>
      <c r="AJ116" s="209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200"/>
      <c r="W117" s="169"/>
      <c r="X117" s="206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7"/>
      <c r="AI117" s="169"/>
      <c r="AJ117" s="210"/>
      <c r="AK117" s="98"/>
      <c r="AL117" s="90"/>
    </row>
    <row r="118" spans="1:38" s="147" customFormat="1" ht="10.5" hidden="1" customHeight="1">
      <c r="AK118" s="148"/>
    </row>
  </sheetData>
  <mergeCells count="41">
    <mergeCell ref="K113:K117"/>
    <mergeCell ref="G113:G117"/>
    <mergeCell ref="O113:O117"/>
    <mergeCell ref="S113:S117"/>
    <mergeCell ref="D113:D117"/>
    <mergeCell ref="O82:R82"/>
    <mergeCell ref="A81:AL81"/>
    <mergeCell ref="I112:L112"/>
    <mergeCell ref="M112:P112"/>
    <mergeCell ref="Q112:T112"/>
    <mergeCell ref="U112:V112"/>
    <mergeCell ref="C82:F82"/>
    <mergeCell ref="G82:J82"/>
    <mergeCell ref="K82:N82"/>
    <mergeCell ref="C112:D112"/>
    <mergeCell ref="E112:H112"/>
    <mergeCell ref="A2:AL2"/>
    <mergeCell ref="S3:V3"/>
    <mergeCell ref="AA3:AD3"/>
    <mergeCell ref="K3:N3"/>
    <mergeCell ref="S42:V42"/>
    <mergeCell ref="AA42:AD42"/>
    <mergeCell ref="C3:F3"/>
    <mergeCell ref="K42:N42"/>
    <mergeCell ref="O42:R42"/>
    <mergeCell ref="W42:Z42"/>
    <mergeCell ref="C42:F42"/>
    <mergeCell ref="G3:J3"/>
    <mergeCell ref="O3:R3"/>
    <mergeCell ref="G42:J42"/>
    <mergeCell ref="A41:AL41"/>
    <mergeCell ref="W3:Z3"/>
    <mergeCell ref="AE3:AH3"/>
    <mergeCell ref="V113:V117"/>
    <mergeCell ref="X112:AH117"/>
    <mergeCell ref="AJ112:AJ117"/>
    <mergeCell ref="S82:V82"/>
    <mergeCell ref="W82:Z82"/>
    <mergeCell ref="AA82:AD82"/>
    <mergeCell ref="AE82:AH82"/>
    <mergeCell ref="AE42:AH42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activeCell="AH46" sqref="AH4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196" t="s">
        <v>1</v>
      </c>
      <c r="D3" s="197"/>
      <c r="E3" s="197"/>
      <c r="F3" s="198"/>
      <c r="G3" s="196" t="s">
        <v>2</v>
      </c>
      <c r="H3" s="197"/>
      <c r="I3" s="197"/>
      <c r="J3" s="198"/>
      <c r="K3" s="196" t="s">
        <v>3</v>
      </c>
      <c r="L3" s="197"/>
      <c r="M3" s="197"/>
      <c r="N3" s="198"/>
      <c r="O3" s="196" t="s">
        <v>4</v>
      </c>
      <c r="P3" s="197"/>
      <c r="Q3" s="197"/>
      <c r="R3" s="198"/>
      <c r="S3" s="196" t="s">
        <v>5</v>
      </c>
      <c r="T3" s="197"/>
      <c r="U3" s="197"/>
      <c r="V3" s="198"/>
      <c r="W3" s="196" t="s">
        <v>6</v>
      </c>
      <c r="X3" s="197"/>
      <c r="Y3" s="197"/>
      <c r="Z3" s="198"/>
      <c r="AA3" s="196" t="s">
        <v>5</v>
      </c>
      <c r="AB3" s="197"/>
      <c r="AC3" s="197"/>
      <c r="AD3" s="198"/>
      <c r="AE3" s="196" t="s">
        <v>7</v>
      </c>
      <c r="AF3" s="197"/>
      <c r="AG3" s="197"/>
      <c r="AH3" s="198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customHeight="1" thickBot="1">
      <c r="A42" s="111"/>
      <c r="B42" s="112"/>
      <c r="C42" s="196" t="s">
        <v>1</v>
      </c>
      <c r="D42" s="197"/>
      <c r="E42" s="197"/>
      <c r="F42" s="198"/>
      <c r="G42" s="196" t="s">
        <v>20</v>
      </c>
      <c r="H42" s="197"/>
      <c r="I42" s="197"/>
      <c r="J42" s="198"/>
      <c r="K42" s="196" t="s">
        <v>21</v>
      </c>
      <c r="L42" s="197"/>
      <c r="M42" s="197"/>
      <c r="N42" s="198"/>
      <c r="O42" s="196" t="s">
        <v>4</v>
      </c>
      <c r="P42" s="197"/>
      <c r="Q42" s="197"/>
      <c r="R42" s="198"/>
      <c r="S42" s="196" t="s">
        <v>5</v>
      </c>
      <c r="T42" s="197"/>
      <c r="U42" s="197"/>
      <c r="V42" s="198"/>
      <c r="W42" s="196" t="s">
        <v>6</v>
      </c>
      <c r="X42" s="197"/>
      <c r="Y42" s="197"/>
      <c r="Z42" s="198"/>
      <c r="AA42" s="196" t="s">
        <v>5</v>
      </c>
      <c r="AB42" s="197"/>
      <c r="AC42" s="197"/>
      <c r="AD42" s="198"/>
      <c r="AE42" s="196" t="s">
        <v>7</v>
      </c>
      <c r="AF42" s="197"/>
      <c r="AG42" s="197"/>
      <c r="AH42" s="198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>
        <v>8</v>
      </c>
      <c r="D44" s="106">
        <v>7</v>
      </c>
      <c r="E44" s="106">
        <v>7</v>
      </c>
      <c r="F44" s="106">
        <v>7</v>
      </c>
      <c r="G44" s="106">
        <v>7</v>
      </c>
      <c r="H44" s="106">
        <v>7</v>
      </c>
      <c r="I44" s="106">
        <v>7</v>
      </c>
      <c r="J44" s="106">
        <v>7</v>
      </c>
      <c r="K44" s="106">
        <v>7</v>
      </c>
      <c r="L44" s="106">
        <v>7</v>
      </c>
      <c r="M44" s="106">
        <v>7</v>
      </c>
      <c r="N44" s="106">
        <v>7</v>
      </c>
      <c r="O44" s="106">
        <v>7</v>
      </c>
      <c r="P44" s="106">
        <v>7</v>
      </c>
      <c r="Q44" s="106">
        <v>7</v>
      </c>
      <c r="R44" s="106">
        <v>7</v>
      </c>
      <c r="S44" s="14">
        <v>8</v>
      </c>
      <c r="T44" s="14">
        <v>8</v>
      </c>
      <c r="U44" s="14">
        <v>7</v>
      </c>
      <c r="V44" s="14">
        <v>7</v>
      </c>
      <c r="W44" s="14">
        <v>7</v>
      </c>
      <c r="X44" s="14">
        <v>7</v>
      </c>
      <c r="Y44" s="14">
        <v>7</v>
      </c>
      <c r="Z44" s="14">
        <v>7</v>
      </c>
      <c r="AA44" s="14">
        <v>8</v>
      </c>
      <c r="AB44" s="14">
        <v>8</v>
      </c>
      <c r="AC44" s="14">
        <v>7</v>
      </c>
      <c r="AD44" s="14">
        <v>7</v>
      </c>
      <c r="AE44" s="14">
        <v>9</v>
      </c>
      <c r="AF44" s="14">
        <v>8</v>
      </c>
      <c r="AG44" s="14">
        <v>7</v>
      </c>
      <c r="AH44" s="14">
        <v>7</v>
      </c>
      <c r="AI44" s="14">
        <v>7</v>
      </c>
      <c r="AJ44" s="14">
        <v>9</v>
      </c>
      <c r="AK44" s="82">
        <v>44611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>
        <v>9</v>
      </c>
      <c r="D45" s="107">
        <v>9</v>
      </c>
      <c r="E45" s="107">
        <v>9</v>
      </c>
      <c r="F45" s="107">
        <v>9</v>
      </c>
      <c r="G45" s="107">
        <v>9</v>
      </c>
      <c r="H45" s="107">
        <v>9</v>
      </c>
      <c r="I45" s="107">
        <v>9</v>
      </c>
      <c r="J45" s="107">
        <v>9</v>
      </c>
      <c r="K45" s="107">
        <v>9</v>
      </c>
      <c r="L45" s="107">
        <v>9</v>
      </c>
      <c r="M45" s="107">
        <v>9</v>
      </c>
      <c r="N45" s="107">
        <v>9</v>
      </c>
      <c r="O45" s="107">
        <v>9</v>
      </c>
      <c r="P45" s="107">
        <v>7</v>
      </c>
      <c r="Q45" s="107">
        <v>9</v>
      </c>
      <c r="R45" s="107">
        <v>9</v>
      </c>
      <c r="S45" s="20">
        <v>7</v>
      </c>
      <c r="T45" s="20">
        <v>7</v>
      </c>
      <c r="U45" s="20">
        <v>9</v>
      </c>
      <c r="V45" s="20">
        <v>9</v>
      </c>
      <c r="W45" s="20">
        <v>9</v>
      </c>
      <c r="X45" s="20">
        <v>7</v>
      </c>
      <c r="Y45" s="20">
        <v>9</v>
      </c>
      <c r="Z45" s="20">
        <v>9</v>
      </c>
      <c r="AA45" s="20">
        <v>7</v>
      </c>
      <c r="AB45" s="20">
        <v>7</v>
      </c>
      <c r="AC45" s="20">
        <v>9</v>
      </c>
      <c r="AD45" s="20">
        <v>9</v>
      </c>
      <c r="AE45" s="20">
        <v>8</v>
      </c>
      <c r="AF45" s="20">
        <v>9</v>
      </c>
      <c r="AG45" s="20">
        <v>9</v>
      </c>
      <c r="AH45" s="20">
        <v>9</v>
      </c>
      <c r="AI45" s="20"/>
      <c r="AJ45" s="20">
        <v>8</v>
      </c>
      <c r="AK45" s="82">
        <v>44611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8</v>
      </c>
      <c r="D46" s="107">
        <v>8</v>
      </c>
      <c r="E46" s="107">
        <v>8</v>
      </c>
      <c r="F46" s="107">
        <v>8</v>
      </c>
      <c r="G46" s="107">
        <v>7</v>
      </c>
      <c r="H46" s="107">
        <v>8</v>
      </c>
      <c r="I46" s="107">
        <v>8</v>
      </c>
      <c r="J46" s="107">
        <v>8</v>
      </c>
      <c r="K46" s="107">
        <v>8</v>
      </c>
      <c r="L46" s="107">
        <v>8</v>
      </c>
      <c r="M46" s="107">
        <v>8</v>
      </c>
      <c r="N46" s="107">
        <v>8</v>
      </c>
      <c r="O46" s="107">
        <v>7</v>
      </c>
      <c r="P46" s="107">
        <v>6</v>
      </c>
      <c r="Q46" s="107">
        <v>8</v>
      </c>
      <c r="R46" s="107">
        <v>8</v>
      </c>
      <c r="S46" s="20">
        <v>7</v>
      </c>
      <c r="T46" s="20">
        <v>7</v>
      </c>
      <c r="U46" s="20">
        <v>7</v>
      </c>
      <c r="V46" s="20">
        <v>8</v>
      </c>
      <c r="W46" s="20">
        <v>7</v>
      </c>
      <c r="X46" s="20">
        <v>6</v>
      </c>
      <c r="Y46" s="20">
        <v>8</v>
      </c>
      <c r="Z46" s="20">
        <v>8</v>
      </c>
      <c r="AA46" s="20">
        <v>7</v>
      </c>
      <c r="AB46" s="20">
        <v>7</v>
      </c>
      <c r="AC46" s="20">
        <v>7</v>
      </c>
      <c r="AD46" s="20">
        <v>8</v>
      </c>
      <c r="AE46" s="20">
        <v>6</v>
      </c>
      <c r="AF46" s="20">
        <v>7</v>
      </c>
      <c r="AG46" s="20">
        <v>8</v>
      </c>
      <c r="AH46" s="20">
        <v>8</v>
      </c>
      <c r="AI46" s="20"/>
      <c r="AJ46" s="20">
        <v>8</v>
      </c>
      <c r="AK46" s="82">
        <v>44611</v>
      </c>
      <c r="AL46" s="40" t="s">
        <v>23</v>
      </c>
    </row>
    <row r="47" spans="1:38" ht="31.5" customHeight="1">
      <c r="A47" s="25">
        <v>4</v>
      </c>
      <c r="B47" s="22" t="s">
        <v>27</v>
      </c>
      <c r="C47" s="85">
        <v>7</v>
      </c>
      <c r="D47" s="107">
        <v>7</v>
      </c>
      <c r="E47" s="107">
        <v>6</v>
      </c>
      <c r="F47" s="107">
        <v>6</v>
      </c>
      <c r="G47" s="107">
        <v>6</v>
      </c>
      <c r="H47" s="107">
        <v>7</v>
      </c>
      <c r="I47" s="107">
        <v>6</v>
      </c>
      <c r="J47" s="107">
        <v>6</v>
      </c>
      <c r="K47" s="107">
        <v>6</v>
      </c>
      <c r="L47" s="107">
        <v>7</v>
      </c>
      <c r="M47" s="107">
        <v>6</v>
      </c>
      <c r="N47" s="107">
        <v>6</v>
      </c>
      <c r="O47" s="107">
        <v>6</v>
      </c>
      <c r="P47" s="107">
        <v>7</v>
      </c>
      <c r="Q47" s="107">
        <v>6</v>
      </c>
      <c r="R47" s="107">
        <v>6</v>
      </c>
      <c r="S47" s="20">
        <v>7</v>
      </c>
      <c r="T47" s="20">
        <v>7</v>
      </c>
      <c r="U47" s="20">
        <v>6</v>
      </c>
      <c r="V47" s="20">
        <v>6</v>
      </c>
      <c r="W47" s="20">
        <v>6</v>
      </c>
      <c r="X47" s="20">
        <v>7</v>
      </c>
      <c r="Y47" s="20">
        <v>6</v>
      </c>
      <c r="Z47" s="20">
        <v>6</v>
      </c>
      <c r="AA47" s="20">
        <v>7</v>
      </c>
      <c r="AB47" s="20">
        <v>7</v>
      </c>
      <c r="AC47" s="20">
        <v>6</v>
      </c>
      <c r="AD47" s="20">
        <v>6</v>
      </c>
      <c r="AE47" s="20">
        <v>7</v>
      </c>
      <c r="AF47" s="20">
        <v>7</v>
      </c>
      <c r="AG47" s="20">
        <v>6</v>
      </c>
      <c r="AH47" s="20">
        <v>6</v>
      </c>
      <c r="AI47" s="20"/>
      <c r="AJ47" s="20">
        <v>6</v>
      </c>
      <c r="AK47" s="82">
        <v>44611</v>
      </c>
      <c r="AL47" s="40" t="s">
        <v>23</v>
      </c>
    </row>
    <row r="48" spans="1:38" ht="31.5" customHeight="1" thickBot="1">
      <c r="A48" s="25">
        <v>5</v>
      </c>
      <c r="B48" s="22"/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44611</v>
      </c>
      <c r="AL48" s="40"/>
    </row>
    <row r="49" spans="1:38" ht="31.5" hidden="1" customHeight="1">
      <c r="A49" s="25">
        <v>6</v>
      </c>
      <c r="B49" s="22" t="s">
        <v>24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29</v>
      </c>
    </row>
    <row r="50" spans="1:38" ht="31.5" hidden="1" customHeight="1">
      <c r="A50" s="25">
        <v>7</v>
      </c>
      <c r="B50" s="22" t="s">
        <v>30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31</v>
      </c>
    </row>
    <row r="51" spans="1:38" ht="31.5" hidden="1" customHeight="1">
      <c r="A51" s="25">
        <v>8</v>
      </c>
      <c r="B51" s="22" t="s">
        <v>32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33</v>
      </c>
    </row>
    <row r="52" spans="1:38" ht="31.5" hidden="1" customHeight="1">
      <c r="A52" s="25">
        <v>9</v>
      </c>
      <c r="B52" s="22" t="s">
        <v>34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29</v>
      </c>
    </row>
    <row r="53" spans="1:38" ht="31.5" hidden="1" customHeight="1">
      <c r="A53" s="25">
        <v>10</v>
      </c>
      <c r="B53" s="22" t="s">
        <v>35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23</v>
      </c>
    </row>
    <row r="54" spans="1:38" ht="31.5" hidden="1" customHeight="1">
      <c r="A54" s="25">
        <v>11</v>
      </c>
      <c r="B54" s="22" t="s">
        <v>36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37</v>
      </c>
    </row>
    <row r="55" spans="1:38" ht="31.5" hidden="1" customHeight="1">
      <c r="A55" s="25">
        <v>12</v>
      </c>
      <c r="B55" s="22" t="s">
        <v>26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23</v>
      </c>
    </row>
    <row r="56" spans="1:38" ht="31.5" hidden="1" customHeight="1">
      <c r="A56" s="25">
        <v>13</v>
      </c>
      <c r="B56" s="22" t="s">
        <v>38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28</v>
      </c>
    </row>
    <row r="57" spans="1:38" ht="31.5" hidden="1" customHeight="1">
      <c r="A57" s="25">
        <v>14</v>
      </c>
      <c r="B57" s="22" t="s">
        <v>39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40</v>
      </c>
    </row>
    <row r="58" spans="1:38" ht="31.5" hidden="1" customHeight="1" thickBot="1">
      <c r="A58" s="25">
        <v>15</v>
      </c>
      <c r="B58" s="22" t="s">
        <v>41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23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11" t="s">
        <v>42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hidden="1" customHeight="1" thickBot="1">
      <c r="A82" s="111"/>
      <c r="B82" s="112"/>
      <c r="C82" s="196" t="s">
        <v>1</v>
      </c>
      <c r="D82" s="197"/>
      <c r="E82" s="197"/>
      <c r="F82" s="198"/>
      <c r="G82" s="196" t="s">
        <v>20</v>
      </c>
      <c r="H82" s="197"/>
      <c r="I82" s="197"/>
      <c r="J82" s="198"/>
      <c r="K82" s="196" t="s">
        <v>21</v>
      </c>
      <c r="L82" s="197"/>
      <c r="M82" s="197"/>
      <c r="N82" s="198"/>
      <c r="O82" s="196" t="s">
        <v>4</v>
      </c>
      <c r="P82" s="197"/>
      <c r="Q82" s="197"/>
      <c r="R82" s="198"/>
      <c r="S82" s="196" t="s">
        <v>5</v>
      </c>
      <c r="T82" s="197"/>
      <c r="U82" s="197"/>
      <c r="V82" s="198"/>
      <c r="W82" s="196" t="s">
        <v>6</v>
      </c>
      <c r="X82" s="197"/>
      <c r="Y82" s="197"/>
      <c r="Z82" s="198"/>
      <c r="AA82" s="196" t="s">
        <v>5</v>
      </c>
      <c r="AB82" s="197"/>
      <c r="AC82" s="197"/>
      <c r="AD82" s="198"/>
      <c r="AE82" s="196" t="s">
        <v>7</v>
      </c>
      <c r="AF82" s="197"/>
      <c r="AG82" s="197"/>
      <c r="AH82" s="198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43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23</v>
      </c>
    </row>
    <row r="85" spans="1:38" ht="31.5" hidden="1" customHeight="1">
      <c r="A85" s="25">
        <v>2</v>
      </c>
      <c r="B85" s="47" t="s">
        <v>44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45</v>
      </c>
    </row>
    <row r="86" spans="1:38" ht="31.5" hidden="1" customHeight="1">
      <c r="A86" s="25">
        <v>3</v>
      </c>
      <c r="B86" s="47" t="s">
        <v>46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47</v>
      </c>
    </row>
    <row r="87" spans="1:38" ht="31.5" hidden="1" customHeight="1">
      <c r="A87" s="25">
        <v>4</v>
      </c>
      <c r="B87" s="47" t="s">
        <v>48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49</v>
      </c>
    </row>
    <row r="88" spans="1:38" ht="31.5" hidden="1" customHeight="1" thickBot="1">
      <c r="A88" s="25">
        <v>5</v>
      </c>
      <c r="B88" s="47" t="s">
        <v>50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23</v>
      </c>
    </row>
    <row r="89" spans="1:38" ht="42" hidden="1" customHeight="1">
      <c r="A89" s="25">
        <v>6</v>
      </c>
      <c r="B89" s="47" t="s">
        <v>51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23</v>
      </c>
    </row>
    <row r="90" spans="1:38" ht="31.5" hidden="1" customHeight="1">
      <c r="A90" s="25">
        <v>7</v>
      </c>
      <c r="B90" s="47" t="s">
        <v>52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28</v>
      </c>
    </row>
    <row r="91" spans="1:38" ht="31.5" hidden="1" customHeight="1">
      <c r="A91" s="25">
        <v>8</v>
      </c>
      <c r="B91" s="47" t="s">
        <v>53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23</v>
      </c>
    </row>
    <row r="92" spans="1:38" ht="38.25" hidden="1" customHeight="1">
      <c r="A92" s="25">
        <v>9</v>
      </c>
      <c r="B92" s="47" t="s">
        <v>54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25</v>
      </c>
    </row>
    <row r="93" spans="1:38" ht="44.25" hidden="1" customHeight="1" thickBot="1">
      <c r="A93" s="25">
        <v>10</v>
      </c>
      <c r="B93" s="47" t="s">
        <v>55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56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196" t="s">
        <v>57</v>
      </c>
      <c r="D112" s="198"/>
      <c r="E112" s="196" t="s">
        <v>4</v>
      </c>
      <c r="F112" s="197"/>
      <c r="G112" s="197"/>
      <c r="H112" s="197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58</v>
      </c>
      <c r="V112" s="197"/>
      <c r="W112" s="172" t="s">
        <v>9</v>
      </c>
      <c r="X112" s="201"/>
      <c r="Y112" s="202"/>
      <c r="Z112" s="202"/>
      <c r="AA112" s="202"/>
      <c r="AB112" s="202"/>
      <c r="AC112" s="202"/>
      <c r="AD112" s="202"/>
      <c r="AE112" s="202"/>
      <c r="AF112" s="202"/>
      <c r="AG112" s="202"/>
      <c r="AH112" s="203"/>
      <c r="AI112" s="172" t="s">
        <v>8</v>
      </c>
      <c r="AJ112" s="208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59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9"/>
      <c r="W113" s="173"/>
      <c r="X113" s="204"/>
      <c r="Y113" s="199"/>
      <c r="Z113" s="199"/>
      <c r="AA113" s="199"/>
      <c r="AB113" s="199"/>
      <c r="AC113" s="199"/>
      <c r="AD113" s="199"/>
      <c r="AE113" s="199"/>
      <c r="AF113" s="199"/>
      <c r="AG113" s="199"/>
      <c r="AH113" s="205"/>
      <c r="AI113" s="174"/>
      <c r="AJ113" s="209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60</v>
      </c>
      <c r="C114" s="16"/>
      <c r="D114" s="225"/>
      <c r="E114" s="50"/>
      <c r="F114" s="14"/>
      <c r="G114" s="222"/>
      <c r="H114" s="84"/>
      <c r="I114" s="106"/>
      <c r="J114" s="14"/>
      <c r="K114" s="222"/>
      <c r="L114" s="153"/>
      <c r="M114" s="50"/>
      <c r="N114" s="14"/>
      <c r="O114" s="222"/>
      <c r="P114" s="153"/>
      <c r="Q114" s="160"/>
      <c r="R114" s="20"/>
      <c r="S114" s="222"/>
      <c r="T114" s="165"/>
      <c r="U114" s="168"/>
      <c r="V114" s="199"/>
      <c r="W114" s="168"/>
      <c r="X114" s="204"/>
      <c r="Y114" s="199"/>
      <c r="Z114" s="199"/>
      <c r="AA114" s="199"/>
      <c r="AB114" s="199"/>
      <c r="AC114" s="199"/>
      <c r="AD114" s="199"/>
      <c r="AE114" s="199"/>
      <c r="AF114" s="199"/>
      <c r="AG114" s="199"/>
      <c r="AH114" s="205"/>
      <c r="AI114" s="171"/>
      <c r="AJ114" s="209"/>
      <c r="AK114" s="97">
        <v>44602</v>
      </c>
      <c r="AL114" s="39" t="s">
        <v>61</v>
      </c>
    </row>
    <row r="115" spans="1:38" ht="31.5" hidden="1" customHeight="1">
      <c r="A115" s="99">
        <v>2</v>
      </c>
      <c r="B115" s="100" t="s">
        <v>62</v>
      </c>
      <c r="C115" s="17"/>
      <c r="D115" s="225"/>
      <c r="E115" s="51"/>
      <c r="F115" s="1"/>
      <c r="G115" s="222"/>
      <c r="H115" s="86"/>
      <c r="I115" s="108"/>
      <c r="J115" s="1"/>
      <c r="K115" s="222"/>
      <c r="L115" s="154"/>
      <c r="M115" s="51"/>
      <c r="N115" s="1"/>
      <c r="O115" s="222"/>
      <c r="P115" s="154"/>
      <c r="Q115" s="161"/>
      <c r="R115" s="1"/>
      <c r="S115" s="222"/>
      <c r="T115" s="166"/>
      <c r="U115" s="168"/>
      <c r="V115" s="199"/>
      <c r="W115" s="168"/>
      <c r="X115" s="204"/>
      <c r="Y115" s="199"/>
      <c r="Z115" s="199"/>
      <c r="AA115" s="199"/>
      <c r="AB115" s="199"/>
      <c r="AC115" s="199"/>
      <c r="AD115" s="199"/>
      <c r="AE115" s="199"/>
      <c r="AF115" s="199"/>
      <c r="AG115" s="199"/>
      <c r="AH115" s="205"/>
      <c r="AI115" s="168"/>
      <c r="AJ115" s="209"/>
      <c r="AK115" s="101">
        <v>44604</v>
      </c>
      <c r="AL115" s="102" t="s">
        <v>23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9"/>
      <c r="W116" s="168"/>
      <c r="X116" s="204"/>
      <c r="Y116" s="199"/>
      <c r="Z116" s="199"/>
      <c r="AA116" s="199"/>
      <c r="AB116" s="199"/>
      <c r="AC116" s="199"/>
      <c r="AD116" s="199"/>
      <c r="AE116" s="199"/>
      <c r="AF116" s="199"/>
      <c r="AG116" s="199"/>
      <c r="AH116" s="205"/>
      <c r="AI116" s="168"/>
      <c r="AJ116" s="209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200"/>
      <c r="W117" s="169"/>
      <c r="X117" s="206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7"/>
      <c r="AI117" s="169"/>
      <c r="AJ117" s="210"/>
      <c r="AK117" s="98"/>
      <c r="AL117" s="90"/>
    </row>
    <row r="118" spans="1:38" s="147" customFormat="1" ht="10.5" hidden="1" customHeight="1">
      <c r="AK118" s="148"/>
    </row>
  </sheetData>
  <mergeCells count="41">
    <mergeCell ref="A41:AL41"/>
    <mergeCell ref="S3:V3"/>
    <mergeCell ref="W42:Z42"/>
    <mergeCell ref="A81:AL81"/>
    <mergeCell ref="C82:F82"/>
    <mergeCell ref="G82:J82"/>
    <mergeCell ref="AA82:AD82"/>
    <mergeCell ref="C42:F42"/>
    <mergeCell ref="G42:J42"/>
    <mergeCell ref="K42:N42"/>
    <mergeCell ref="O42:R42"/>
    <mergeCell ref="A2:AL2"/>
    <mergeCell ref="C3:F3"/>
    <mergeCell ref="G3:J3"/>
    <mergeCell ref="K3:N3"/>
    <mergeCell ref="O3:R3"/>
    <mergeCell ref="W3:Z3"/>
    <mergeCell ref="AA3:AD3"/>
    <mergeCell ref="AE3:AH3"/>
    <mergeCell ref="M112:P112"/>
    <mergeCell ref="O82:R82"/>
    <mergeCell ref="S82:V82"/>
    <mergeCell ref="W82:Z82"/>
    <mergeCell ref="D113:D117"/>
    <mergeCell ref="V113:V117"/>
    <mergeCell ref="C112:D112"/>
    <mergeCell ref="E112:H112"/>
    <mergeCell ref="I112:L112"/>
    <mergeCell ref="G113:G117"/>
    <mergeCell ref="K113:K117"/>
    <mergeCell ref="O113:O117"/>
    <mergeCell ref="S113:S117"/>
    <mergeCell ref="X112:AH117"/>
    <mergeCell ref="K82:N82"/>
    <mergeCell ref="AE82:AH82"/>
    <mergeCell ref="AJ112:AJ117"/>
    <mergeCell ref="Q112:T112"/>
    <mergeCell ref="U112:V112"/>
    <mergeCell ref="S42:V42"/>
    <mergeCell ref="AA42:AD42"/>
    <mergeCell ref="AE42:AH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activeCell="AH46" sqref="AH4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196" t="s">
        <v>1</v>
      </c>
      <c r="D3" s="197"/>
      <c r="E3" s="197"/>
      <c r="F3" s="198"/>
      <c r="G3" s="196" t="s">
        <v>2</v>
      </c>
      <c r="H3" s="197"/>
      <c r="I3" s="197"/>
      <c r="J3" s="198"/>
      <c r="K3" s="196" t="s">
        <v>3</v>
      </c>
      <c r="L3" s="197"/>
      <c r="M3" s="197"/>
      <c r="N3" s="198"/>
      <c r="O3" s="196" t="s">
        <v>4</v>
      </c>
      <c r="P3" s="197"/>
      <c r="Q3" s="197"/>
      <c r="R3" s="198"/>
      <c r="S3" s="196" t="s">
        <v>5</v>
      </c>
      <c r="T3" s="197"/>
      <c r="U3" s="197"/>
      <c r="V3" s="198"/>
      <c r="W3" s="196" t="s">
        <v>6</v>
      </c>
      <c r="X3" s="197"/>
      <c r="Y3" s="197"/>
      <c r="Z3" s="198"/>
      <c r="AA3" s="196" t="s">
        <v>5</v>
      </c>
      <c r="AB3" s="197"/>
      <c r="AC3" s="197"/>
      <c r="AD3" s="198"/>
      <c r="AE3" s="196" t="s">
        <v>7</v>
      </c>
      <c r="AF3" s="197"/>
      <c r="AG3" s="197"/>
      <c r="AH3" s="198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customHeight="1" thickBot="1">
      <c r="A42" s="111"/>
      <c r="B42" s="112"/>
      <c r="C42" s="196" t="s">
        <v>1</v>
      </c>
      <c r="D42" s="197"/>
      <c r="E42" s="197"/>
      <c r="F42" s="198"/>
      <c r="G42" s="196" t="s">
        <v>20</v>
      </c>
      <c r="H42" s="197"/>
      <c r="I42" s="197"/>
      <c r="J42" s="198"/>
      <c r="K42" s="196" t="s">
        <v>21</v>
      </c>
      <c r="L42" s="197"/>
      <c r="M42" s="197"/>
      <c r="N42" s="198"/>
      <c r="O42" s="196" t="s">
        <v>4</v>
      </c>
      <c r="P42" s="197"/>
      <c r="Q42" s="197"/>
      <c r="R42" s="198"/>
      <c r="S42" s="196" t="s">
        <v>5</v>
      </c>
      <c r="T42" s="197"/>
      <c r="U42" s="197"/>
      <c r="V42" s="198"/>
      <c r="W42" s="196" t="s">
        <v>6</v>
      </c>
      <c r="X42" s="197"/>
      <c r="Y42" s="197"/>
      <c r="Z42" s="198"/>
      <c r="AA42" s="196" t="s">
        <v>5</v>
      </c>
      <c r="AB42" s="197"/>
      <c r="AC42" s="197"/>
      <c r="AD42" s="198"/>
      <c r="AE42" s="196" t="s">
        <v>7</v>
      </c>
      <c r="AF42" s="197"/>
      <c r="AG42" s="197"/>
      <c r="AH42" s="198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>
        <v>7</v>
      </c>
      <c r="D44" s="106">
        <v>7</v>
      </c>
      <c r="E44" s="106">
        <v>8</v>
      </c>
      <c r="F44" s="106">
        <v>9</v>
      </c>
      <c r="G44" s="106">
        <v>8</v>
      </c>
      <c r="H44" s="106">
        <v>8</v>
      </c>
      <c r="I44" s="106">
        <v>8</v>
      </c>
      <c r="J44" s="106">
        <v>9</v>
      </c>
      <c r="K44" s="106">
        <v>9</v>
      </c>
      <c r="L44" s="106">
        <v>8</v>
      </c>
      <c r="M44" s="106">
        <v>9</v>
      </c>
      <c r="N44" s="106">
        <v>9</v>
      </c>
      <c r="O44" s="106">
        <v>8</v>
      </c>
      <c r="P44" s="106">
        <v>6</v>
      </c>
      <c r="Q44" s="106">
        <v>9</v>
      </c>
      <c r="R44" s="106">
        <v>9</v>
      </c>
      <c r="S44" s="14">
        <v>7</v>
      </c>
      <c r="T44" s="14">
        <v>7</v>
      </c>
      <c r="U44" s="14">
        <v>9</v>
      </c>
      <c r="V44" s="14">
        <v>9</v>
      </c>
      <c r="W44" s="14">
        <v>8</v>
      </c>
      <c r="X44" s="14">
        <v>6</v>
      </c>
      <c r="Y44" s="14">
        <v>9</v>
      </c>
      <c r="Z44" s="14">
        <v>9</v>
      </c>
      <c r="AA44" s="14">
        <v>7</v>
      </c>
      <c r="AB44" s="14">
        <v>7</v>
      </c>
      <c r="AC44" s="14">
        <v>9</v>
      </c>
      <c r="AD44" s="14">
        <v>9</v>
      </c>
      <c r="AE44" s="14">
        <v>9</v>
      </c>
      <c r="AF44" s="14">
        <v>8</v>
      </c>
      <c r="AG44" s="14">
        <v>9</v>
      </c>
      <c r="AH44" s="14">
        <v>9</v>
      </c>
      <c r="AI44" s="14">
        <v>9</v>
      </c>
      <c r="AJ44" s="14">
        <v>8</v>
      </c>
      <c r="AK44" s="82">
        <v>44611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>
        <v>9</v>
      </c>
      <c r="D45" s="107">
        <v>9</v>
      </c>
      <c r="E45" s="107">
        <v>8</v>
      </c>
      <c r="F45" s="107">
        <v>8</v>
      </c>
      <c r="G45" s="107">
        <v>8</v>
      </c>
      <c r="H45" s="107">
        <v>9</v>
      </c>
      <c r="I45" s="107">
        <v>9</v>
      </c>
      <c r="J45" s="107">
        <v>9</v>
      </c>
      <c r="K45" s="107">
        <v>8</v>
      </c>
      <c r="L45" s="107">
        <v>9</v>
      </c>
      <c r="M45" s="107">
        <v>9</v>
      </c>
      <c r="N45" s="107">
        <v>9</v>
      </c>
      <c r="O45" s="107">
        <v>8</v>
      </c>
      <c r="P45" s="107">
        <v>8</v>
      </c>
      <c r="Q45" s="107">
        <v>9</v>
      </c>
      <c r="R45" s="107">
        <v>9</v>
      </c>
      <c r="S45" s="20">
        <v>7</v>
      </c>
      <c r="T45" s="20">
        <v>8</v>
      </c>
      <c r="U45" s="20">
        <v>9</v>
      </c>
      <c r="V45" s="20">
        <v>9</v>
      </c>
      <c r="W45" s="20">
        <v>8</v>
      </c>
      <c r="X45" s="20">
        <v>8</v>
      </c>
      <c r="Y45" s="20">
        <v>9</v>
      </c>
      <c r="Z45" s="20">
        <v>9</v>
      </c>
      <c r="AA45" s="20">
        <v>7</v>
      </c>
      <c r="AB45" s="20">
        <v>8</v>
      </c>
      <c r="AC45" s="20">
        <v>9</v>
      </c>
      <c r="AD45" s="20">
        <v>9</v>
      </c>
      <c r="AE45" s="20">
        <v>9</v>
      </c>
      <c r="AF45" s="20">
        <v>9</v>
      </c>
      <c r="AG45" s="20">
        <v>9</v>
      </c>
      <c r="AH45" s="20">
        <v>9</v>
      </c>
      <c r="AI45" s="20"/>
      <c r="AJ45" s="20">
        <v>10</v>
      </c>
      <c r="AK45" s="82">
        <v>44611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7</v>
      </c>
      <c r="D46" s="107">
        <v>8</v>
      </c>
      <c r="E46" s="107">
        <v>8</v>
      </c>
      <c r="F46" s="107">
        <v>8</v>
      </c>
      <c r="G46" s="107">
        <v>7</v>
      </c>
      <c r="H46" s="107">
        <v>8</v>
      </c>
      <c r="I46" s="107">
        <v>8</v>
      </c>
      <c r="J46" s="107">
        <v>8</v>
      </c>
      <c r="K46" s="107">
        <v>8</v>
      </c>
      <c r="L46" s="107">
        <v>8</v>
      </c>
      <c r="M46" s="107">
        <v>8</v>
      </c>
      <c r="N46" s="107">
        <v>8</v>
      </c>
      <c r="O46" s="107">
        <v>8</v>
      </c>
      <c r="P46" s="107">
        <v>8</v>
      </c>
      <c r="Q46" s="107">
        <v>8</v>
      </c>
      <c r="R46" s="107">
        <v>8</v>
      </c>
      <c r="S46" s="20">
        <v>7</v>
      </c>
      <c r="T46" s="20">
        <v>7</v>
      </c>
      <c r="U46" s="20">
        <v>8</v>
      </c>
      <c r="V46" s="20">
        <v>8</v>
      </c>
      <c r="W46" s="20">
        <v>8</v>
      </c>
      <c r="X46" s="20">
        <v>8</v>
      </c>
      <c r="Y46" s="20">
        <v>8</v>
      </c>
      <c r="Z46" s="20">
        <v>8</v>
      </c>
      <c r="AA46" s="20">
        <v>7</v>
      </c>
      <c r="AB46" s="20">
        <v>7</v>
      </c>
      <c r="AC46" s="20">
        <v>8</v>
      </c>
      <c r="AD46" s="20">
        <v>8</v>
      </c>
      <c r="AE46" s="20">
        <v>7</v>
      </c>
      <c r="AF46" s="20">
        <v>8</v>
      </c>
      <c r="AG46" s="20">
        <v>8</v>
      </c>
      <c r="AH46" s="20">
        <v>8</v>
      </c>
      <c r="AI46" s="20"/>
      <c r="AJ46" s="20">
        <v>8</v>
      </c>
      <c r="AK46" s="82">
        <v>44611</v>
      </c>
      <c r="AL46" s="40" t="s">
        <v>23</v>
      </c>
    </row>
    <row r="47" spans="1:38" ht="31.5" customHeight="1">
      <c r="A47" s="25">
        <v>4</v>
      </c>
      <c r="B47" s="22" t="s">
        <v>27</v>
      </c>
      <c r="C47" s="85">
        <v>8</v>
      </c>
      <c r="D47" s="107">
        <v>8</v>
      </c>
      <c r="E47" s="107">
        <v>7</v>
      </c>
      <c r="F47" s="107">
        <v>8</v>
      </c>
      <c r="G47" s="107">
        <v>7</v>
      </c>
      <c r="H47" s="107">
        <v>8</v>
      </c>
      <c r="I47" s="107">
        <v>7</v>
      </c>
      <c r="J47" s="107">
        <v>8</v>
      </c>
      <c r="K47" s="107">
        <v>7</v>
      </c>
      <c r="L47" s="107">
        <v>8</v>
      </c>
      <c r="M47" s="107">
        <v>7</v>
      </c>
      <c r="N47" s="107">
        <v>8</v>
      </c>
      <c r="O47" s="107">
        <v>6</v>
      </c>
      <c r="P47" s="107">
        <v>7</v>
      </c>
      <c r="Q47" s="107">
        <v>6</v>
      </c>
      <c r="R47" s="107">
        <v>6</v>
      </c>
      <c r="S47" s="20">
        <v>8</v>
      </c>
      <c r="T47" s="20">
        <v>7</v>
      </c>
      <c r="U47" s="20">
        <v>6</v>
      </c>
      <c r="V47" s="20">
        <v>6</v>
      </c>
      <c r="W47" s="20">
        <v>6</v>
      </c>
      <c r="X47" s="20">
        <v>7</v>
      </c>
      <c r="Y47" s="20">
        <v>6</v>
      </c>
      <c r="Z47" s="20">
        <v>6</v>
      </c>
      <c r="AA47" s="20">
        <v>8</v>
      </c>
      <c r="AB47" s="20">
        <v>7</v>
      </c>
      <c r="AC47" s="20">
        <v>6</v>
      </c>
      <c r="AD47" s="20">
        <v>6</v>
      </c>
      <c r="AE47" s="20">
        <v>9</v>
      </c>
      <c r="AF47" s="20">
        <v>9</v>
      </c>
      <c r="AG47" s="20">
        <v>7</v>
      </c>
      <c r="AH47" s="20">
        <v>7</v>
      </c>
      <c r="AI47" s="20"/>
      <c r="AJ47" s="20">
        <v>8</v>
      </c>
      <c r="AK47" s="82">
        <v>44611</v>
      </c>
      <c r="AL47" s="40" t="s">
        <v>28</v>
      </c>
    </row>
    <row r="48" spans="1:38" ht="31.5" customHeight="1" thickBot="1">
      <c r="A48" s="25">
        <v>5</v>
      </c>
      <c r="B48" s="22"/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44611</v>
      </c>
      <c r="AL48" s="40"/>
    </row>
    <row r="49" spans="1:38" ht="31.5" hidden="1" customHeight="1">
      <c r="A49" s="25">
        <v>6</v>
      </c>
      <c r="B49" s="22" t="s">
        <v>24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29</v>
      </c>
    </row>
    <row r="50" spans="1:38" ht="31.5" hidden="1" customHeight="1">
      <c r="A50" s="25">
        <v>7</v>
      </c>
      <c r="B50" s="22" t="s">
        <v>30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31</v>
      </c>
    </row>
    <row r="51" spans="1:38" ht="31.5" hidden="1" customHeight="1">
      <c r="A51" s="25">
        <v>8</v>
      </c>
      <c r="B51" s="22" t="s">
        <v>32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33</v>
      </c>
    </row>
    <row r="52" spans="1:38" ht="31.5" hidden="1" customHeight="1">
      <c r="A52" s="25">
        <v>9</v>
      </c>
      <c r="B52" s="22" t="s">
        <v>34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29</v>
      </c>
    </row>
    <row r="53" spans="1:38" ht="31.5" hidden="1" customHeight="1">
      <c r="A53" s="25">
        <v>10</v>
      </c>
      <c r="B53" s="22" t="s">
        <v>35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23</v>
      </c>
    </row>
    <row r="54" spans="1:38" ht="31.5" hidden="1" customHeight="1">
      <c r="A54" s="25">
        <v>11</v>
      </c>
      <c r="B54" s="22" t="s">
        <v>36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37</v>
      </c>
    </row>
    <row r="55" spans="1:38" ht="31.5" hidden="1" customHeight="1">
      <c r="A55" s="25">
        <v>12</v>
      </c>
      <c r="B55" s="22" t="s">
        <v>26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23</v>
      </c>
    </row>
    <row r="56" spans="1:38" ht="31.5" hidden="1" customHeight="1">
      <c r="A56" s="25">
        <v>13</v>
      </c>
      <c r="B56" s="22" t="s">
        <v>38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28</v>
      </c>
    </row>
    <row r="57" spans="1:38" ht="31.5" hidden="1" customHeight="1">
      <c r="A57" s="25">
        <v>14</v>
      </c>
      <c r="B57" s="22" t="s">
        <v>39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40</v>
      </c>
    </row>
    <row r="58" spans="1:38" ht="31.5" hidden="1" customHeight="1" thickBot="1">
      <c r="A58" s="25">
        <v>15</v>
      </c>
      <c r="B58" s="22" t="s">
        <v>41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23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11" t="s">
        <v>42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hidden="1" customHeight="1" thickBot="1">
      <c r="A82" s="111"/>
      <c r="B82" s="112"/>
      <c r="C82" s="196" t="s">
        <v>1</v>
      </c>
      <c r="D82" s="197"/>
      <c r="E82" s="197"/>
      <c r="F82" s="198"/>
      <c r="G82" s="196" t="s">
        <v>20</v>
      </c>
      <c r="H82" s="197"/>
      <c r="I82" s="197"/>
      <c r="J82" s="198"/>
      <c r="K82" s="196" t="s">
        <v>21</v>
      </c>
      <c r="L82" s="197"/>
      <c r="M82" s="197"/>
      <c r="N82" s="198"/>
      <c r="O82" s="196" t="s">
        <v>4</v>
      </c>
      <c r="P82" s="197"/>
      <c r="Q82" s="197"/>
      <c r="R82" s="198"/>
      <c r="S82" s="196" t="s">
        <v>5</v>
      </c>
      <c r="T82" s="197"/>
      <c r="U82" s="197"/>
      <c r="V82" s="198"/>
      <c r="W82" s="196" t="s">
        <v>6</v>
      </c>
      <c r="X82" s="197"/>
      <c r="Y82" s="197"/>
      <c r="Z82" s="198"/>
      <c r="AA82" s="196" t="s">
        <v>5</v>
      </c>
      <c r="AB82" s="197"/>
      <c r="AC82" s="197"/>
      <c r="AD82" s="198"/>
      <c r="AE82" s="196" t="s">
        <v>7</v>
      </c>
      <c r="AF82" s="197"/>
      <c r="AG82" s="197"/>
      <c r="AH82" s="198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43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23</v>
      </c>
    </row>
    <row r="85" spans="1:38" ht="31.5" hidden="1" customHeight="1">
      <c r="A85" s="25">
        <v>2</v>
      </c>
      <c r="B85" s="47" t="s">
        <v>44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45</v>
      </c>
    </row>
    <row r="86" spans="1:38" ht="31.5" hidden="1" customHeight="1">
      <c r="A86" s="25">
        <v>3</v>
      </c>
      <c r="B86" s="47" t="s">
        <v>46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47</v>
      </c>
    </row>
    <row r="87" spans="1:38" ht="31.5" hidden="1" customHeight="1">
      <c r="A87" s="25">
        <v>4</v>
      </c>
      <c r="B87" s="47" t="s">
        <v>48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49</v>
      </c>
    </row>
    <row r="88" spans="1:38" ht="31.5" hidden="1" customHeight="1" thickBot="1">
      <c r="A88" s="25">
        <v>5</v>
      </c>
      <c r="B88" s="47" t="s">
        <v>50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23</v>
      </c>
    </row>
    <row r="89" spans="1:38" ht="42" hidden="1" customHeight="1">
      <c r="A89" s="25">
        <v>6</v>
      </c>
      <c r="B89" s="47" t="s">
        <v>51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23</v>
      </c>
    </row>
    <row r="90" spans="1:38" ht="31.5" hidden="1" customHeight="1">
      <c r="A90" s="25">
        <v>7</v>
      </c>
      <c r="B90" s="47" t="s">
        <v>52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28</v>
      </c>
    </row>
    <row r="91" spans="1:38" ht="31.5" hidden="1" customHeight="1">
      <c r="A91" s="25">
        <v>8</v>
      </c>
      <c r="B91" s="47" t="s">
        <v>53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23</v>
      </c>
    </row>
    <row r="92" spans="1:38" ht="38.25" hidden="1" customHeight="1">
      <c r="A92" s="25">
        <v>9</v>
      </c>
      <c r="B92" s="47" t="s">
        <v>54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25</v>
      </c>
    </row>
    <row r="93" spans="1:38" ht="44.25" hidden="1" customHeight="1" thickBot="1">
      <c r="A93" s="25">
        <v>10</v>
      </c>
      <c r="B93" s="47" t="s">
        <v>55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56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196" t="s">
        <v>57</v>
      </c>
      <c r="D112" s="198"/>
      <c r="E112" s="196" t="s">
        <v>4</v>
      </c>
      <c r="F112" s="197"/>
      <c r="G112" s="197"/>
      <c r="H112" s="197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58</v>
      </c>
      <c r="V112" s="197"/>
      <c r="W112" s="172" t="s">
        <v>9</v>
      </c>
      <c r="X112" s="201"/>
      <c r="Y112" s="202"/>
      <c r="Z112" s="202"/>
      <c r="AA112" s="202"/>
      <c r="AB112" s="202"/>
      <c r="AC112" s="202"/>
      <c r="AD112" s="202"/>
      <c r="AE112" s="202"/>
      <c r="AF112" s="202"/>
      <c r="AG112" s="202"/>
      <c r="AH112" s="203"/>
      <c r="AI112" s="172" t="s">
        <v>8</v>
      </c>
      <c r="AJ112" s="208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59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9"/>
      <c r="W113" s="173"/>
      <c r="X113" s="204"/>
      <c r="Y113" s="199"/>
      <c r="Z113" s="199"/>
      <c r="AA113" s="199"/>
      <c r="AB113" s="199"/>
      <c r="AC113" s="199"/>
      <c r="AD113" s="199"/>
      <c r="AE113" s="199"/>
      <c r="AF113" s="199"/>
      <c r="AG113" s="199"/>
      <c r="AH113" s="205"/>
      <c r="AI113" s="174"/>
      <c r="AJ113" s="209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60</v>
      </c>
      <c r="C114" s="16"/>
      <c r="D114" s="225"/>
      <c r="E114" s="50"/>
      <c r="F114" s="14"/>
      <c r="G114" s="222"/>
      <c r="H114" s="84"/>
      <c r="I114" s="106"/>
      <c r="J114" s="14"/>
      <c r="K114" s="222"/>
      <c r="L114" s="153"/>
      <c r="M114" s="50"/>
      <c r="N114" s="14"/>
      <c r="O114" s="222"/>
      <c r="P114" s="153"/>
      <c r="Q114" s="160"/>
      <c r="R114" s="20"/>
      <c r="S114" s="222"/>
      <c r="T114" s="165"/>
      <c r="U114" s="168"/>
      <c r="V114" s="199"/>
      <c r="W114" s="168"/>
      <c r="X114" s="204"/>
      <c r="Y114" s="199"/>
      <c r="Z114" s="199"/>
      <c r="AA114" s="199"/>
      <c r="AB114" s="199"/>
      <c r="AC114" s="199"/>
      <c r="AD114" s="199"/>
      <c r="AE114" s="199"/>
      <c r="AF114" s="199"/>
      <c r="AG114" s="199"/>
      <c r="AH114" s="205"/>
      <c r="AI114" s="171"/>
      <c r="AJ114" s="209"/>
      <c r="AK114" s="97">
        <v>44602</v>
      </c>
      <c r="AL114" s="39" t="s">
        <v>61</v>
      </c>
    </row>
    <row r="115" spans="1:38" ht="31.5" hidden="1" customHeight="1">
      <c r="A115" s="99">
        <v>2</v>
      </c>
      <c r="B115" s="100" t="s">
        <v>62</v>
      </c>
      <c r="C115" s="17"/>
      <c r="D115" s="225"/>
      <c r="E115" s="51"/>
      <c r="F115" s="1"/>
      <c r="G115" s="222"/>
      <c r="H115" s="86"/>
      <c r="I115" s="108"/>
      <c r="J115" s="1"/>
      <c r="K115" s="222"/>
      <c r="L115" s="154"/>
      <c r="M115" s="51"/>
      <c r="N115" s="1"/>
      <c r="O115" s="222"/>
      <c r="P115" s="154"/>
      <c r="Q115" s="161"/>
      <c r="R115" s="1"/>
      <c r="S115" s="222"/>
      <c r="T115" s="166"/>
      <c r="U115" s="168"/>
      <c r="V115" s="199"/>
      <c r="W115" s="168"/>
      <c r="X115" s="204"/>
      <c r="Y115" s="199"/>
      <c r="Z115" s="199"/>
      <c r="AA115" s="199"/>
      <c r="AB115" s="199"/>
      <c r="AC115" s="199"/>
      <c r="AD115" s="199"/>
      <c r="AE115" s="199"/>
      <c r="AF115" s="199"/>
      <c r="AG115" s="199"/>
      <c r="AH115" s="205"/>
      <c r="AI115" s="168"/>
      <c r="AJ115" s="209"/>
      <c r="AK115" s="101">
        <v>44604</v>
      </c>
      <c r="AL115" s="102" t="s">
        <v>23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9"/>
      <c r="W116" s="168"/>
      <c r="X116" s="204"/>
      <c r="Y116" s="199"/>
      <c r="Z116" s="199"/>
      <c r="AA116" s="199"/>
      <c r="AB116" s="199"/>
      <c r="AC116" s="199"/>
      <c r="AD116" s="199"/>
      <c r="AE116" s="199"/>
      <c r="AF116" s="199"/>
      <c r="AG116" s="199"/>
      <c r="AH116" s="205"/>
      <c r="AI116" s="168"/>
      <c r="AJ116" s="209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200"/>
      <c r="W117" s="169"/>
      <c r="X117" s="206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7"/>
      <c r="AI117" s="169"/>
      <c r="AJ117" s="210"/>
      <c r="AK117" s="98"/>
      <c r="AL117" s="90"/>
    </row>
    <row r="118" spans="1:38" s="147" customFormat="1" ht="10.5" hidden="1" customHeight="1">
      <c r="AK118" s="148"/>
    </row>
  </sheetData>
  <mergeCells count="41">
    <mergeCell ref="A41:AL41"/>
    <mergeCell ref="S3:V3"/>
    <mergeCell ref="W42:Z42"/>
    <mergeCell ref="A81:AL81"/>
    <mergeCell ref="C82:F82"/>
    <mergeCell ref="G82:J82"/>
    <mergeCell ref="AA82:AD82"/>
    <mergeCell ref="C42:F42"/>
    <mergeCell ref="G42:J42"/>
    <mergeCell ref="K42:N42"/>
    <mergeCell ref="O42:R42"/>
    <mergeCell ref="A2:AL2"/>
    <mergeCell ref="C3:F3"/>
    <mergeCell ref="G3:J3"/>
    <mergeCell ref="K3:N3"/>
    <mergeCell ref="O3:R3"/>
    <mergeCell ref="W3:Z3"/>
    <mergeCell ref="AA3:AD3"/>
    <mergeCell ref="AE3:AH3"/>
    <mergeCell ref="M112:P112"/>
    <mergeCell ref="O82:R82"/>
    <mergeCell ref="S82:V82"/>
    <mergeCell ref="W82:Z82"/>
    <mergeCell ref="D113:D117"/>
    <mergeCell ref="V113:V117"/>
    <mergeCell ref="C112:D112"/>
    <mergeCell ref="E112:H112"/>
    <mergeCell ref="I112:L112"/>
    <mergeCell ref="G113:G117"/>
    <mergeCell ref="K113:K117"/>
    <mergeCell ref="O113:O117"/>
    <mergeCell ref="S113:S117"/>
    <mergeCell ref="X112:AH117"/>
    <mergeCell ref="K82:N82"/>
    <mergeCell ref="AE82:AH82"/>
    <mergeCell ref="AJ112:AJ117"/>
    <mergeCell ref="Q112:T112"/>
    <mergeCell ref="U112:V112"/>
    <mergeCell ref="S42:V42"/>
    <mergeCell ref="AA42:AD42"/>
    <mergeCell ref="AE42:AH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activeCell="AH46" sqref="AH4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196" t="s">
        <v>1</v>
      </c>
      <c r="D3" s="197"/>
      <c r="E3" s="197"/>
      <c r="F3" s="198"/>
      <c r="G3" s="196" t="s">
        <v>2</v>
      </c>
      <c r="H3" s="197"/>
      <c r="I3" s="197"/>
      <c r="J3" s="198"/>
      <c r="K3" s="196" t="s">
        <v>3</v>
      </c>
      <c r="L3" s="197"/>
      <c r="M3" s="197"/>
      <c r="N3" s="198"/>
      <c r="O3" s="196" t="s">
        <v>4</v>
      </c>
      <c r="P3" s="197"/>
      <c r="Q3" s="197"/>
      <c r="R3" s="198"/>
      <c r="S3" s="196" t="s">
        <v>5</v>
      </c>
      <c r="T3" s="197"/>
      <c r="U3" s="197"/>
      <c r="V3" s="198"/>
      <c r="W3" s="196" t="s">
        <v>6</v>
      </c>
      <c r="X3" s="197"/>
      <c r="Y3" s="197"/>
      <c r="Z3" s="198"/>
      <c r="AA3" s="196" t="s">
        <v>5</v>
      </c>
      <c r="AB3" s="197"/>
      <c r="AC3" s="197"/>
      <c r="AD3" s="198"/>
      <c r="AE3" s="196" t="s">
        <v>7</v>
      </c>
      <c r="AF3" s="197"/>
      <c r="AG3" s="197"/>
      <c r="AH3" s="198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customHeight="1" thickBot="1">
      <c r="A42" s="111"/>
      <c r="B42" s="112"/>
      <c r="C42" s="196" t="s">
        <v>1</v>
      </c>
      <c r="D42" s="197"/>
      <c r="E42" s="197"/>
      <c r="F42" s="198"/>
      <c r="G42" s="196" t="s">
        <v>20</v>
      </c>
      <c r="H42" s="197"/>
      <c r="I42" s="197"/>
      <c r="J42" s="198"/>
      <c r="K42" s="196" t="s">
        <v>21</v>
      </c>
      <c r="L42" s="197"/>
      <c r="M42" s="197"/>
      <c r="N42" s="198"/>
      <c r="O42" s="196" t="s">
        <v>4</v>
      </c>
      <c r="P42" s="197"/>
      <c r="Q42" s="197"/>
      <c r="R42" s="198"/>
      <c r="S42" s="196" t="s">
        <v>5</v>
      </c>
      <c r="T42" s="197"/>
      <c r="U42" s="197"/>
      <c r="V42" s="198"/>
      <c r="W42" s="196" t="s">
        <v>6</v>
      </c>
      <c r="X42" s="197"/>
      <c r="Y42" s="197"/>
      <c r="Z42" s="198"/>
      <c r="AA42" s="196" t="s">
        <v>5</v>
      </c>
      <c r="AB42" s="197"/>
      <c r="AC42" s="197"/>
      <c r="AD42" s="198"/>
      <c r="AE42" s="196" t="s">
        <v>7</v>
      </c>
      <c r="AF42" s="197"/>
      <c r="AG42" s="197"/>
      <c r="AH42" s="198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>
        <v>8</v>
      </c>
      <c r="D44" s="106">
        <v>8</v>
      </c>
      <c r="E44" s="106">
        <v>9</v>
      </c>
      <c r="F44" s="106">
        <v>9</v>
      </c>
      <c r="G44" s="106">
        <v>7</v>
      </c>
      <c r="H44" s="106">
        <v>7</v>
      </c>
      <c r="I44" s="106">
        <v>8</v>
      </c>
      <c r="J44" s="106">
        <v>9</v>
      </c>
      <c r="K44" s="106">
        <v>8</v>
      </c>
      <c r="L44" s="106">
        <v>7</v>
      </c>
      <c r="M44" s="106">
        <v>8</v>
      </c>
      <c r="N44" s="106">
        <v>9</v>
      </c>
      <c r="O44" s="106">
        <v>7</v>
      </c>
      <c r="P44" s="106">
        <v>7</v>
      </c>
      <c r="Q44" s="106">
        <v>8</v>
      </c>
      <c r="R44" s="106">
        <v>8</v>
      </c>
      <c r="S44" s="14">
        <v>8</v>
      </c>
      <c r="T44" s="14">
        <v>8</v>
      </c>
      <c r="U44" s="14">
        <v>8</v>
      </c>
      <c r="V44" s="14">
        <v>9</v>
      </c>
      <c r="W44" s="14">
        <v>9</v>
      </c>
      <c r="X44" s="14">
        <v>7</v>
      </c>
      <c r="Y44" s="14">
        <v>8</v>
      </c>
      <c r="Z44" s="14">
        <v>8</v>
      </c>
      <c r="AA44" s="14">
        <v>8</v>
      </c>
      <c r="AB44" s="14">
        <v>8</v>
      </c>
      <c r="AC44" s="14">
        <v>9</v>
      </c>
      <c r="AD44" s="14">
        <v>9</v>
      </c>
      <c r="AE44" s="14">
        <v>8</v>
      </c>
      <c r="AF44" s="14">
        <v>8</v>
      </c>
      <c r="AG44" s="14">
        <v>8</v>
      </c>
      <c r="AH44" s="14">
        <v>9</v>
      </c>
      <c r="AI44" s="14">
        <v>5</v>
      </c>
      <c r="AJ44" s="14">
        <v>8</v>
      </c>
      <c r="AK44" s="82">
        <v>44611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>
        <v>8</v>
      </c>
      <c r="D45" s="107">
        <v>8</v>
      </c>
      <c r="E45" s="107">
        <v>10</v>
      </c>
      <c r="F45" s="107">
        <v>9</v>
      </c>
      <c r="G45" s="107">
        <v>9</v>
      </c>
      <c r="H45" s="107">
        <v>8</v>
      </c>
      <c r="I45" s="107">
        <v>9</v>
      </c>
      <c r="J45" s="107">
        <v>9</v>
      </c>
      <c r="K45" s="107">
        <v>9</v>
      </c>
      <c r="L45" s="107">
        <v>8</v>
      </c>
      <c r="M45" s="107">
        <v>9</v>
      </c>
      <c r="N45" s="107">
        <v>9</v>
      </c>
      <c r="O45" s="107">
        <v>8</v>
      </c>
      <c r="P45" s="107">
        <v>7</v>
      </c>
      <c r="Q45" s="107">
        <v>9</v>
      </c>
      <c r="R45" s="107">
        <v>9</v>
      </c>
      <c r="S45" s="20">
        <v>8</v>
      </c>
      <c r="T45" s="20">
        <v>8</v>
      </c>
      <c r="U45" s="20">
        <v>10</v>
      </c>
      <c r="V45" s="20">
        <v>9</v>
      </c>
      <c r="W45" s="20">
        <v>9</v>
      </c>
      <c r="X45" s="20">
        <v>7</v>
      </c>
      <c r="Y45" s="20">
        <v>9</v>
      </c>
      <c r="Z45" s="20">
        <v>9</v>
      </c>
      <c r="AA45" s="20">
        <v>8</v>
      </c>
      <c r="AB45" s="20">
        <v>8</v>
      </c>
      <c r="AC45" s="20">
        <v>10</v>
      </c>
      <c r="AD45" s="20">
        <v>9</v>
      </c>
      <c r="AE45" s="20">
        <v>8</v>
      </c>
      <c r="AF45" s="20">
        <v>8</v>
      </c>
      <c r="AG45" s="20">
        <v>10</v>
      </c>
      <c r="AH45" s="20">
        <v>10</v>
      </c>
      <c r="AI45" s="20"/>
      <c r="AJ45" s="20">
        <v>7</v>
      </c>
      <c r="AK45" s="82">
        <v>44611</v>
      </c>
      <c r="AL45" s="40" t="s">
        <v>25</v>
      </c>
    </row>
    <row r="46" spans="1:38" ht="31.5" customHeight="1">
      <c r="A46" s="25">
        <v>3</v>
      </c>
      <c r="B46" s="22" t="s">
        <v>26</v>
      </c>
      <c r="C46" s="85">
        <v>8</v>
      </c>
      <c r="D46" s="107">
        <v>8</v>
      </c>
      <c r="E46" s="107">
        <v>10</v>
      </c>
      <c r="F46" s="107">
        <v>9</v>
      </c>
      <c r="G46" s="107">
        <v>8</v>
      </c>
      <c r="H46" s="107">
        <v>8</v>
      </c>
      <c r="I46" s="107">
        <v>10</v>
      </c>
      <c r="J46" s="107">
        <v>9</v>
      </c>
      <c r="K46" s="107">
        <v>10</v>
      </c>
      <c r="L46" s="107">
        <v>8</v>
      </c>
      <c r="M46" s="107">
        <v>10</v>
      </c>
      <c r="N46" s="107">
        <v>9</v>
      </c>
      <c r="O46" s="107">
        <v>8</v>
      </c>
      <c r="P46" s="107">
        <v>8</v>
      </c>
      <c r="Q46" s="107">
        <v>9</v>
      </c>
      <c r="R46" s="107">
        <v>9</v>
      </c>
      <c r="S46" s="20">
        <v>8</v>
      </c>
      <c r="T46" s="20">
        <v>7</v>
      </c>
      <c r="U46" s="20">
        <v>9</v>
      </c>
      <c r="V46" s="20">
        <v>9</v>
      </c>
      <c r="W46" s="20">
        <v>7</v>
      </c>
      <c r="X46" s="20">
        <v>8</v>
      </c>
      <c r="Y46" s="20">
        <v>9</v>
      </c>
      <c r="Z46" s="20">
        <v>9</v>
      </c>
      <c r="AA46" s="20">
        <v>8</v>
      </c>
      <c r="AB46" s="20">
        <v>7</v>
      </c>
      <c r="AC46" s="20">
        <v>10</v>
      </c>
      <c r="AD46" s="20">
        <v>10</v>
      </c>
      <c r="AE46" s="20">
        <v>8</v>
      </c>
      <c r="AF46" s="20">
        <v>7</v>
      </c>
      <c r="AG46" s="20">
        <v>10</v>
      </c>
      <c r="AH46" s="20">
        <v>9</v>
      </c>
      <c r="AI46" s="20"/>
      <c r="AJ46" s="20">
        <v>8</v>
      </c>
      <c r="AK46" s="82">
        <v>44611</v>
      </c>
      <c r="AL46" s="40" t="s">
        <v>23</v>
      </c>
    </row>
    <row r="47" spans="1:38" ht="31.5" customHeight="1">
      <c r="A47" s="25">
        <v>4</v>
      </c>
      <c r="B47" s="22" t="s">
        <v>27</v>
      </c>
      <c r="C47" s="85">
        <v>8</v>
      </c>
      <c r="D47" s="107">
        <v>8</v>
      </c>
      <c r="E47" s="107">
        <v>8</v>
      </c>
      <c r="F47" s="107">
        <v>9</v>
      </c>
      <c r="G47" s="107">
        <v>7</v>
      </c>
      <c r="H47" s="107">
        <v>8</v>
      </c>
      <c r="I47" s="107">
        <v>8</v>
      </c>
      <c r="J47" s="107">
        <v>9</v>
      </c>
      <c r="K47" s="107">
        <v>8</v>
      </c>
      <c r="L47" s="107">
        <v>8</v>
      </c>
      <c r="M47" s="107">
        <v>8</v>
      </c>
      <c r="N47" s="107">
        <v>9</v>
      </c>
      <c r="O47" s="107">
        <v>7</v>
      </c>
      <c r="P47" s="107">
        <v>8</v>
      </c>
      <c r="Q47" s="107">
        <v>9</v>
      </c>
      <c r="R47" s="107">
        <v>8</v>
      </c>
      <c r="S47" s="20">
        <v>8</v>
      </c>
      <c r="T47" s="20">
        <v>8</v>
      </c>
      <c r="U47" s="20">
        <v>9</v>
      </c>
      <c r="V47" s="20">
        <v>8</v>
      </c>
      <c r="W47" s="20">
        <v>8</v>
      </c>
      <c r="X47" s="20">
        <v>8</v>
      </c>
      <c r="Y47" s="20">
        <v>8</v>
      </c>
      <c r="Z47" s="20">
        <v>8</v>
      </c>
      <c r="AA47" s="20">
        <v>8</v>
      </c>
      <c r="AB47" s="20">
        <v>8</v>
      </c>
      <c r="AC47" s="20">
        <v>8</v>
      </c>
      <c r="AD47" s="20">
        <v>8</v>
      </c>
      <c r="AE47" s="20">
        <v>8</v>
      </c>
      <c r="AF47" s="20">
        <v>8</v>
      </c>
      <c r="AG47" s="20">
        <v>8</v>
      </c>
      <c r="AH47" s="20">
        <v>8</v>
      </c>
      <c r="AI47" s="20"/>
      <c r="AJ47" s="20">
        <v>8</v>
      </c>
      <c r="AK47" s="82">
        <v>44611</v>
      </c>
      <c r="AL47" s="40" t="s">
        <v>28</v>
      </c>
    </row>
    <row r="48" spans="1:38" ht="31.5" customHeight="1" thickBot="1">
      <c r="A48" s="25">
        <v>5</v>
      </c>
      <c r="B48" s="22"/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44611</v>
      </c>
      <c r="AL48" s="40"/>
    </row>
    <row r="49" spans="1:38" ht="31.5" hidden="1" customHeight="1">
      <c r="A49" s="25">
        <v>6</v>
      </c>
      <c r="B49" s="22" t="s">
        <v>24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29</v>
      </c>
    </row>
    <row r="50" spans="1:38" ht="31.5" hidden="1" customHeight="1">
      <c r="A50" s="25">
        <v>7</v>
      </c>
      <c r="B50" s="22" t="s">
        <v>30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31</v>
      </c>
    </row>
    <row r="51" spans="1:38" ht="31.5" hidden="1" customHeight="1">
      <c r="A51" s="25">
        <v>8</v>
      </c>
      <c r="B51" s="22" t="s">
        <v>32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33</v>
      </c>
    </row>
    <row r="52" spans="1:38" ht="31.5" hidden="1" customHeight="1">
      <c r="A52" s="25">
        <v>9</v>
      </c>
      <c r="B52" s="22" t="s">
        <v>34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29</v>
      </c>
    </row>
    <row r="53" spans="1:38" ht="31.5" hidden="1" customHeight="1">
      <c r="A53" s="25">
        <v>10</v>
      </c>
      <c r="B53" s="22" t="s">
        <v>35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23</v>
      </c>
    </row>
    <row r="54" spans="1:38" ht="31.5" hidden="1" customHeight="1">
      <c r="A54" s="25">
        <v>11</v>
      </c>
      <c r="B54" s="22" t="s">
        <v>36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37</v>
      </c>
    </row>
    <row r="55" spans="1:38" ht="31.5" hidden="1" customHeight="1">
      <c r="A55" s="25">
        <v>12</v>
      </c>
      <c r="B55" s="22" t="s">
        <v>26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23</v>
      </c>
    </row>
    <row r="56" spans="1:38" ht="31.5" hidden="1" customHeight="1">
      <c r="A56" s="25">
        <v>13</v>
      </c>
      <c r="B56" s="22" t="s">
        <v>38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28</v>
      </c>
    </row>
    <row r="57" spans="1:38" ht="31.5" hidden="1" customHeight="1">
      <c r="A57" s="25">
        <v>14</v>
      </c>
      <c r="B57" s="22" t="s">
        <v>39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40</v>
      </c>
    </row>
    <row r="58" spans="1:38" ht="31.5" hidden="1" customHeight="1" thickBot="1">
      <c r="A58" s="25">
        <v>15</v>
      </c>
      <c r="B58" s="22" t="s">
        <v>41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23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11" t="s">
        <v>42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hidden="1" customHeight="1" thickBot="1">
      <c r="A82" s="111"/>
      <c r="B82" s="112"/>
      <c r="C82" s="196" t="s">
        <v>1</v>
      </c>
      <c r="D82" s="197"/>
      <c r="E82" s="197"/>
      <c r="F82" s="198"/>
      <c r="G82" s="196" t="s">
        <v>20</v>
      </c>
      <c r="H82" s="197"/>
      <c r="I82" s="197"/>
      <c r="J82" s="198"/>
      <c r="K82" s="196" t="s">
        <v>21</v>
      </c>
      <c r="L82" s="197"/>
      <c r="M82" s="197"/>
      <c r="N82" s="198"/>
      <c r="O82" s="196" t="s">
        <v>4</v>
      </c>
      <c r="P82" s="197"/>
      <c r="Q82" s="197"/>
      <c r="R82" s="198"/>
      <c r="S82" s="196" t="s">
        <v>5</v>
      </c>
      <c r="T82" s="197"/>
      <c r="U82" s="197"/>
      <c r="V82" s="198"/>
      <c r="W82" s="196" t="s">
        <v>6</v>
      </c>
      <c r="X82" s="197"/>
      <c r="Y82" s="197"/>
      <c r="Z82" s="198"/>
      <c r="AA82" s="196" t="s">
        <v>5</v>
      </c>
      <c r="AB82" s="197"/>
      <c r="AC82" s="197"/>
      <c r="AD82" s="198"/>
      <c r="AE82" s="196" t="s">
        <v>7</v>
      </c>
      <c r="AF82" s="197"/>
      <c r="AG82" s="197"/>
      <c r="AH82" s="198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43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23</v>
      </c>
    </row>
    <row r="85" spans="1:38" ht="31.5" hidden="1" customHeight="1">
      <c r="A85" s="25">
        <v>2</v>
      </c>
      <c r="B85" s="47" t="s">
        <v>44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45</v>
      </c>
    </row>
    <row r="86" spans="1:38" ht="31.5" hidden="1" customHeight="1">
      <c r="A86" s="25">
        <v>3</v>
      </c>
      <c r="B86" s="47" t="s">
        <v>46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47</v>
      </c>
    </row>
    <row r="87" spans="1:38" ht="31.5" hidden="1" customHeight="1">
      <c r="A87" s="25">
        <v>4</v>
      </c>
      <c r="B87" s="47" t="s">
        <v>48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49</v>
      </c>
    </row>
    <row r="88" spans="1:38" ht="31.5" hidden="1" customHeight="1" thickBot="1">
      <c r="A88" s="25">
        <v>5</v>
      </c>
      <c r="B88" s="47" t="s">
        <v>50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23</v>
      </c>
    </row>
    <row r="89" spans="1:38" ht="42" hidden="1" customHeight="1">
      <c r="A89" s="25">
        <v>6</v>
      </c>
      <c r="B89" s="47" t="s">
        <v>51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23</v>
      </c>
    </row>
    <row r="90" spans="1:38" ht="31.5" hidden="1" customHeight="1">
      <c r="A90" s="25">
        <v>7</v>
      </c>
      <c r="B90" s="47" t="s">
        <v>52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28</v>
      </c>
    </row>
    <row r="91" spans="1:38" ht="31.5" hidden="1" customHeight="1">
      <c r="A91" s="25">
        <v>8</v>
      </c>
      <c r="B91" s="47" t="s">
        <v>53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23</v>
      </c>
    </row>
    <row r="92" spans="1:38" ht="38.25" hidden="1" customHeight="1">
      <c r="A92" s="25">
        <v>9</v>
      </c>
      <c r="B92" s="47" t="s">
        <v>54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25</v>
      </c>
    </row>
    <row r="93" spans="1:38" ht="44.25" hidden="1" customHeight="1" thickBot="1">
      <c r="A93" s="25">
        <v>10</v>
      </c>
      <c r="B93" s="47" t="s">
        <v>55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56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196" t="s">
        <v>57</v>
      </c>
      <c r="D112" s="198"/>
      <c r="E112" s="196" t="s">
        <v>4</v>
      </c>
      <c r="F112" s="197"/>
      <c r="G112" s="197"/>
      <c r="H112" s="197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58</v>
      </c>
      <c r="V112" s="197"/>
      <c r="W112" s="172" t="s">
        <v>9</v>
      </c>
      <c r="X112" s="201"/>
      <c r="Y112" s="202"/>
      <c r="Z112" s="202"/>
      <c r="AA112" s="202"/>
      <c r="AB112" s="202"/>
      <c r="AC112" s="202"/>
      <c r="AD112" s="202"/>
      <c r="AE112" s="202"/>
      <c r="AF112" s="202"/>
      <c r="AG112" s="202"/>
      <c r="AH112" s="203"/>
      <c r="AI112" s="172" t="s">
        <v>8</v>
      </c>
      <c r="AJ112" s="208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59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9"/>
      <c r="W113" s="173"/>
      <c r="X113" s="204"/>
      <c r="Y113" s="199"/>
      <c r="Z113" s="199"/>
      <c r="AA113" s="199"/>
      <c r="AB113" s="199"/>
      <c r="AC113" s="199"/>
      <c r="AD113" s="199"/>
      <c r="AE113" s="199"/>
      <c r="AF113" s="199"/>
      <c r="AG113" s="199"/>
      <c r="AH113" s="205"/>
      <c r="AI113" s="174"/>
      <c r="AJ113" s="209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60</v>
      </c>
      <c r="C114" s="16"/>
      <c r="D114" s="225"/>
      <c r="E114" s="50"/>
      <c r="F114" s="14"/>
      <c r="G114" s="222"/>
      <c r="H114" s="84"/>
      <c r="I114" s="106"/>
      <c r="J114" s="14"/>
      <c r="K114" s="222"/>
      <c r="L114" s="153"/>
      <c r="M114" s="50"/>
      <c r="N114" s="14"/>
      <c r="O114" s="222"/>
      <c r="P114" s="153"/>
      <c r="Q114" s="160"/>
      <c r="R114" s="20"/>
      <c r="S114" s="222"/>
      <c r="T114" s="165"/>
      <c r="U114" s="168"/>
      <c r="V114" s="199"/>
      <c r="W114" s="168"/>
      <c r="X114" s="204"/>
      <c r="Y114" s="199"/>
      <c r="Z114" s="199"/>
      <c r="AA114" s="199"/>
      <c r="AB114" s="199"/>
      <c r="AC114" s="199"/>
      <c r="AD114" s="199"/>
      <c r="AE114" s="199"/>
      <c r="AF114" s="199"/>
      <c r="AG114" s="199"/>
      <c r="AH114" s="205"/>
      <c r="AI114" s="171"/>
      <c r="AJ114" s="209"/>
      <c r="AK114" s="97">
        <v>44602</v>
      </c>
      <c r="AL114" s="39" t="s">
        <v>61</v>
      </c>
    </row>
    <row r="115" spans="1:38" ht="31.5" hidden="1" customHeight="1">
      <c r="A115" s="99">
        <v>2</v>
      </c>
      <c r="B115" s="100" t="s">
        <v>62</v>
      </c>
      <c r="C115" s="17"/>
      <c r="D115" s="225"/>
      <c r="E115" s="51"/>
      <c r="F115" s="1"/>
      <c r="G115" s="222"/>
      <c r="H115" s="86"/>
      <c r="I115" s="108"/>
      <c r="J115" s="1"/>
      <c r="K115" s="222"/>
      <c r="L115" s="154"/>
      <c r="M115" s="51"/>
      <c r="N115" s="1"/>
      <c r="O115" s="222"/>
      <c r="P115" s="154"/>
      <c r="Q115" s="161"/>
      <c r="R115" s="1"/>
      <c r="S115" s="222"/>
      <c r="T115" s="166"/>
      <c r="U115" s="168"/>
      <c r="V115" s="199"/>
      <c r="W115" s="168"/>
      <c r="X115" s="204"/>
      <c r="Y115" s="199"/>
      <c r="Z115" s="199"/>
      <c r="AA115" s="199"/>
      <c r="AB115" s="199"/>
      <c r="AC115" s="199"/>
      <c r="AD115" s="199"/>
      <c r="AE115" s="199"/>
      <c r="AF115" s="199"/>
      <c r="AG115" s="199"/>
      <c r="AH115" s="205"/>
      <c r="AI115" s="168"/>
      <c r="AJ115" s="209"/>
      <c r="AK115" s="101">
        <v>44604</v>
      </c>
      <c r="AL115" s="102" t="s">
        <v>23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9"/>
      <c r="W116" s="168"/>
      <c r="X116" s="204"/>
      <c r="Y116" s="199"/>
      <c r="Z116" s="199"/>
      <c r="AA116" s="199"/>
      <c r="AB116" s="199"/>
      <c r="AC116" s="199"/>
      <c r="AD116" s="199"/>
      <c r="AE116" s="199"/>
      <c r="AF116" s="199"/>
      <c r="AG116" s="199"/>
      <c r="AH116" s="205"/>
      <c r="AI116" s="168"/>
      <c r="AJ116" s="209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200"/>
      <c r="W117" s="169"/>
      <c r="X117" s="206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7"/>
      <c r="AI117" s="169"/>
      <c r="AJ117" s="210"/>
      <c r="AK117" s="98"/>
      <c r="AL117" s="90"/>
    </row>
    <row r="118" spans="1:38" s="147" customFormat="1" ht="10.5" hidden="1" customHeight="1">
      <c r="AK118" s="148"/>
    </row>
  </sheetData>
  <mergeCells count="41">
    <mergeCell ref="A41:AL41"/>
    <mergeCell ref="S3:V3"/>
    <mergeCell ref="W42:Z42"/>
    <mergeCell ref="A81:AL81"/>
    <mergeCell ref="C82:F82"/>
    <mergeCell ref="G82:J82"/>
    <mergeCell ref="AA82:AD82"/>
    <mergeCell ref="C42:F42"/>
    <mergeCell ref="G42:J42"/>
    <mergeCell ref="K42:N42"/>
    <mergeCell ref="O42:R42"/>
    <mergeCell ref="A2:AL2"/>
    <mergeCell ref="C3:F3"/>
    <mergeCell ref="G3:J3"/>
    <mergeCell ref="K3:N3"/>
    <mergeCell ref="O3:R3"/>
    <mergeCell ref="W3:Z3"/>
    <mergeCell ref="AA3:AD3"/>
    <mergeCell ref="AE3:AH3"/>
    <mergeCell ref="M112:P112"/>
    <mergeCell ref="O82:R82"/>
    <mergeCell ref="S82:V82"/>
    <mergeCell ref="W82:Z82"/>
    <mergeCell ref="D113:D117"/>
    <mergeCell ref="V113:V117"/>
    <mergeCell ref="C112:D112"/>
    <mergeCell ref="E112:H112"/>
    <mergeCell ref="I112:L112"/>
    <mergeCell ref="G113:G117"/>
    <mergeCell ref="K113:K117"/>
    <mergeCell ref="O113:O117"/>
    <mergeCell ref="S113:S117"/>
    <mergeCell ref="X112:AH117"/>
    <mergeCell ref="K82:N82"/>
    <mergeCell ref="AE82:AH82"/>
    <mergeCell ref="AJ112:AJ117"/>
    <mergeCell ref="Q112:T112"/>
    <mergeCell ref="U112:V112"/>
    <mergeCell ref="S42:V42"/>
    <mergeCell ref="AA42:AD42"/>
    <mergeCell ref="AE42:AH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sqref="A1:IV6553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196" t="s">
        <v>1</v>
      </c>
      <c r="D3" s="197"/>
      <c r="E3" s="197"/>
      <c r="F3" s="198"/>
      <c r="G3" s="196" t="s">
        <v>2</v>
      </c>
      <c r="H3" s="197"/>
      <c r="I3" s="197"/>
      <c r="J3" s="198"/>
      <c r="K3" s="196" t="s">
        <v>3</v>
      </c>
      <c r="L3" s="197"/>
      <c r="M3" s="197"/>
      <c r="N3" s="198"/>
      <c r="O3" s="196" t="s">
        <v>4</v>
      </c>
      <c r="P3" s="197"/>
      <c r="Q3" s="197"/>
      <c r="R3" s="198"/>
      <c r="S3" s="196" t="s">
        <v>5</v>
      </c>
      <c r="T3" s="197"/>
      <c r="U3" s="197"/>
      <c r="V3" s="198"/>
      <c r="W3" s="196" t="s">
        <v>6</v>
      </c>
      <c r="X3" s="197"/>
      <c r="Y3" s="197"/>
      <c r="Z3" s="198"/>
      <c r="AA3" s="196" t="s">
        <v>5</v>
      </c>
      <c r="AB3" s="197"/>
      <c r="AC3" s="197"/>
      <c r="AD3" s="198"/>
      <c r="AE3" s="196" t="s">
        <v>7</v>
      </c>
      <c r="AF3" s="197"/>
      <c r="AG3" s="197"/>
      <c r="AH3" s="198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customHeight="1" thickBot="1">
      <c r="A42" s="111"/>
      <c r="B42" s="112"/>
      <c r="C42" s="196" t="s">
        <v>1</v>
      </c>
      <c r="D42" s="197"/>
      <c r="E42" s="197"/>
      <c r="F42" s="198"/>
      <c r="G42" s="196" t="s">
        <v>20</v>
      </c>
      <c r="H42" s="197"/>
      <c r="I42" s="197"/>
      <c r="J42" s="198"/>
      <c r="K42" s="196" t="s">
        <v>21</v>
      </c>
      <c r="L42" s="197"/>
      <c r="M42" s="197"/>
      <c r="N42" s="198"/>
      <c r="O42" s="196" t="s">
        <v>4</v>
      </c>
      <c r="P42" s="197"/>
      <c r="Q42" s="197"/>
      <c r="R42" s="198"/>
      <c r="S42" s="196" t="s">
        <v>5</v>
      </c>
      <c r="T42" s="197"/>
      <c r="U42" s="197"/>
      <c r="V42" s="198"/>
      <c r="W42" s="196" t="s">
        <v>6</v>
      </c>
      <c r="X42" s="197"/>
      <c r="Y42" s="197"/>
      <c r="Z42" s="198"/>
      <c r="AA42" s="196" t="s">
        <v>5</v>
      </c>
      <c r="AB42" s="197"/>
      <c r="AC42" s="197"/>
      <c r="AD42" s="198"/>
      <c r="AE42" s="196" t="s">
        <v>7</v>
      </c>
      <c r="AF42" s="197"/>
      <c r="AG42" s="197"/>
      <c r="AH42" s="198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63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64</v>
      </c>
    </row>
    <row r="45" spans="1:38" ht="31.5" customHeight="1">
      <c r="A45" s="25">
        <v>2</v>
      </c>
      <c r="B45" s="22" t="s">
        <v>65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47</v>
      </c>
    </row>
    <row r="46" spans="1:38" ht="31.5" customHeight="1">
      <c r="A46" s="25">
        <v>3</v>
      </c>
      <c r="B46" s="22" t="s">
        <v>66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67</v>
      </c>
    </row>
    <row r="47" spans="1:38" ht="31.5" customHeight="1">
      <c r="A47" s="25">
        <v>4</v>
      </c>
      <c r="B47" s="22" t="s">
        <v>22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23</v>
      </c>
    </row>
    <row r="48" spans="1:38" ht="31.5" customHeight="1" thickBot="1">
      <c r="A48" s="25">
        <v>5</v>
      </c>
      <c r="B48" s="22" t="s">
        <v>68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29</v>
      </c>
    </row>
    <row r="49" spans="1:38" ht="31.5" hidden="1" customHeight="1">
      <c r="A49" s="25">
        <v>6</v>
      </c>
      <c r="B49" s="22" t="s">
        <v>24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29</v>
      </c>
    </row>
    <row r="50" spans="1:38" ht="31.5" hidden="1" customHeight="1">
      <c r="A50" s="25">
        <v>7</v>
      </c>
      <c r="B50" s="22" t="s">
        <v>30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31</v>
      </c>
    </row>
    <row r="51" spans="1:38" ht="31.5" hidden="1" customHeight="1">
      <c r="A51" s="25">
        <v>8</v>
      </c>
      <c r="B51" s="22" t="s">
        <v>32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33</v>
      </c>
    </row>
    <row r="52" spans="1:38" ht="31.5" hidden="1" customHeight="1">
      <c r="A52" s="25">
        <v>9</v>
      </c>
      <c r="B52" s="22" t="s">
        <v>34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29</v>
      </c>
    </row>
    <row r="53" spans="1:38" ht="31.5" hidden="1" customHeight="1">
      <c r="A53" s="25">
        <v>10</v>
      </c>
      <c r="B53" s="22" t="s">
        <v>35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23</v>
      </c>
    </row>
    <row r="54" spans="1:38" ht="31.5" hidden="1" customHeight="1">
      <c r="A54" s="25">
        <v>11</v>
      </c>
      <c r="B54" s="22" t="s">
        <v>36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37</v>
      </c>
    </row>
    <row r="55" spans="1:38" ht="31.5" hidden="1" customHeight="1">
      <c r="A55" s="25">
        <v>12</v>
      </c>
      <c r="B55" s="22" t="s">
        <v>26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23</v>
      </c>
    </row>
    <row r="56" spans="1:38" ht="31.5" hidden="1" customHeight="1">
      <c r="A56" s="25">
        <v>13</v>
      </c>
      <c r="B56" s="22" t="s">
        <v>38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28</v>
      </c>
    </row>
    <row r="57" spans="1:38" ht="31.5" hidden="1" customHeight="1">
      <c r="A57" s="25">
        <v>14</v>
      </c>
      <c r="B57" s="22" t="s">
        <v>39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40</v>
      </c>
    </row>
    <row r="58" spans="1:38" ht="31.5" hidden="1" customHeight="1" thickBot="1">
      <c r="A58" s="25">
        <v>15</v>
      </c>
      <c r="B58" s="22" t="s">
        <v>41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23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hidden="1" customHeight="1" thickBot="1">
      <c r="A81" s="211" t="s">
        <v>42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hidden="1" customHeight="1" thickBot="1">
      <c r="A82" s="111"/>
      <c r="B82" s="112"/>
      <c r="C82" s="196" t="s">
        <v>1</v>
      </c>
      <c r="D82" s="197"/>
      <c r="E82" s="197"/>
      <c r="F82" s="198"/>
      <c r="G82" s="196" t="s">
        <v>20</v>
      </c>
      <c r="H82" s="197"/>
      <c r="I82" s="197"/>
      <c r="J82" s="198"/>
      <c r="K82" s="196" t="s">
        <v>21</v>
      </c>
      <c r="L82" s="197"/>
      <c r="M82" s="197"/>
      <c r="N82" s="198"/>
      <c r="O82" s="196" t="s">
        <v>4</v>
      </c>
      <c r="P82" s="197"/>
      <c r="Q82" s="197"/>
      <c r="R82" s="198"/>
      <c r="S82" s="196" t="s">
        <v>5</v>
      </c>
      <c r="T82" s="197"/>
      <c r="U82" s="197"/>
      <c r="V82" s="198"/>
      <c r="W82" s="196" t="s">
        <v>6</v>
      </c>
      <c r="X82" s="197"/>
      <c r="Y82" s="197"/>
      <c r="Z82" s="198"/>
      <c r="AA82" s="196" t="s">
        <v>5</v>
      </c>
      <c r="AB82" s="197"/>
      <c r="AC82" s="197"/>
      <c r="AD82" s="198"/>
      <c r="AE82" s="196" t="s">
        <v>7</v>
      </c>
      <c r="AF82" s="197"/>
      <c r="AG82" s="197"/>
      <c r="AH82" s="198"/>
      <c r="AI82" s="117" t="s">
        <v>8</v>
      </c>
      <c r="AJ82" s="117" t="s">
        <v>9</v>
      </c>
      <c r="AK82" s="113"/>
      <c r="AL82" s="114"/>
    </row>
    <row r="83" spans="1:38" ht="31.5" hidden="1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hidden="1" customHeight="1">
      <c r="A84" s="24">
        <v>1</v>
      </c>
      <c r="B84" s="46" t="s">
        <v>43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23</v>
      </c>
    </row>
    <row r="85" spans="1:38" ht="31.5" hidden="1" customHeight="1">
      <c r="A85" s="25">
        <v>2</v>
      </c>
      <c r="B85" s="47" t="s">
        <v>44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45</v>
      </c>
    </row>
    <row r="86" spans="1:38" ht="31.5" hidden="1" customHeight="1">
      <c r="A86" s="25">
        <v>3</v>
      </c>
      <c r="B86" s="47" t="s">
        <v>46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47</v>
      </c>
    </row>
    <row r="87" spans="1:38" ht="31.5" hidden="1" customHeight="1">
      <c r="A87" s="25">
        <v>4</v>
      </c>
      <c r="B87" s="47" t="s">
        <v>48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49</v>
      </c>
    </row>
    <row r="88" spans="1:38" ht="31.5" hidden="1" customHeight="1" thickBot="1">
      <c r="A88" s="25">
        <v>5</v>
      </c>
      <c r="B88" s="47" t="s">
        <v>50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23</v>
      </c>
    </row>
    <row r="89" spans="1:38" ht="42" hidden="1" customHeight="1">
      <c r="A89" s="25">
        <v>6</v>
      </c>
      <c r="B89" s="47" t="s">
        <v>51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23</v>
      </c>
    </row>
    <row r="90" spans="1:38" ht="31.5" hidden="1" customHeight="1">
      <c r="A90" s="25">
        <v>7</v>
      </c>
      <c r="B90" s="47" t="s">
        <v>52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28</v>
      </c>
    </row>
    <row r="91" spans="1:38" ht="31.5" hidden="1" customHeight="1">
      <c r="A91" s="25">
        <v>8</v>
      </c>
      <c r="B91" s="47" t="s">
        <v>53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23</v>
      </c>
    </row>
    <row r="92" spans="1:38" ht="38.25" hidden="1" customHeight="1">
      <c r="A92" s="25">
        <v>9</v>
      </c>
      <c r="B92" s="47" t="s">
        <v>54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25</v>
      </c>
    </row>
    <row r="93" spans="1:38" ht="44.25" hidden="1" customHeight="1" thickBot="1">
      <c r="A93" s="25">
        <v>10</v>
      </c>
      <c r="B93" s="47" t="s">
        <v>55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56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hidden="1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hidden="1" customHeight="1" thickBot="1">
      <c r="A111"/>
    </row>
    <row r="112" spans="1:38" s="115" customFormat="1" ht="31.5" hidden="1" customHeight="1" thickBot="1">
      <c r="A112" s="111"/>
      <c r="B112" s="112"/>
      <c r="C112" s="196" t="s">
        <v>57</v>
      </c>
      <c r="D112" s="198"/>
      <c r="E112" s="196" t="s">
        <v>4</v>
      </c>
      <c r="F112" s="197"/>
      <c r="G112" s="197"/>
      <c r="H112" s="197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58</v>
      </c>
      <c r="V112" s="197"/>
      <c r="W112" s="172" t="s">
        <v>9</v>
      </c>
      <c r="X112" s="201"/>
      <c r="Y112" s="202"/>
      <c r="Z112" s="202"/>
      <c r="AA112" s="202"/>
      <c r="AB112" s="202"/>
      <c r="AC112" s="202"/>
      <c r="AD112" s="202"/>
      <c r="AE112" s="202"/>
      <c r="AF112" s="202"/>
      <c r="AG112" s="202"/>
      <c r="AH112" s="203"/>
      <c r="AI112" s="172" t="s">
        <v>8</v>
      </c>
      <c r="AJ112" s="208"/>
      <c r="AK112" s="116"/>
      <c r="AL112" s="114"/>
    </row>
    <row r="113" spans="1:38" ht="31.5" hidden="1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59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9"/>
      <c r="W113" s="173"/>
      <c r="X113" s="204"/>
      <c r="Y113" s="199"/>
      <c r="Z113" s="199"/>
      <c r="AA113" s="199"/>
      <c r="AB113" s="199"/>
      <c r="AC113" s="199"/>
      <c r="AD113" s="199"/>
      <c r="AE113" s="199"/>
      <c r="AF113" s="199"/>
      <c r="AG113" s="199"/>
      <c r="AH113" s="205"/>
      <c r="AI113" s="174"/>
      <c r="AJ113" s="209"/>
      <c r="AK113" s="132" t="s">
        <v>17</v>
      </c>
      <c r="AL113" s="44" t="s">
        <v>18</v>
      </c>
    </row>
    <row r="114" spans="1:38" ht="31.5" hidden="1" customHeight="1">
      <c r="A114" s="24">
        <v>1</v>
      </c>
      <c r="B114" s="13" t="s">
        <v>60</v>
      </c>
      <c r="C114" s="16"/>
      <c r="D114" s="225"/>
      <c r="E114" s="50"/>
      <c r="F114" s="14"/>
      <c r="G114" s="222"/>
      <c r="H114" s="84"/>
      <c r="I114" s="106"/>
      <c r="J114" s="14"/>
      <c r="K114" s="222"/>
      <c r="L114" s="153"/>
      <c r="M114" s="50"/>
      <c r="N114" s="14"/>
      <c r="O114" s="222"/>
      <c r="P114" s="153"/>
      <c r="Q114" s="160"/>
      <c r="R114" s="20"/>
      <c r="S114" s="222"/>
      <c r="T114" s="165"/>
      <c r="U114" s="168"/>
      <c r="V114" s="199"/>
      <c r="W114" s="168"/>
      <c r="X114" s="204"/>
      <c r="Y114" s="199"/>
      <c r="Z114" s="199"/>
      <c r="AA114" s="199"/>
      <c r="AB114" s="199"/>
      <c r="AC114" s="199"/>
      <c r="AD114" s="199"/>
      <c r="AE114" s="199"/>
      <c r="AF114" s="199"/>
      <c r="AG114" s="199"/>
      <c r="AH114" s="205"/>
      <c r="AI114" s="171"/>
      <c r="AJ114" s="209"/>
      <c r="AK114" s="97">
        <v>44602</v>
      </c>
      <c r="AL114" s="39" t="s">
        <v>61</v>
      </c>
    </row>
    <row r="115" spans="1:38" ht="31.5" hidden="1" customHeight="1">
      <c r="A115" s="99">
        <v>2</v>
      </c>
      <c r="B115" s="100" t="s">
        <v>62</v>
      </c>
      <c r="C115" s="17"/>
      <c r="D115" s="225"/>
      <c r="E115" s="51"/>
      <c r="F115" s="1"/>
      <c r="G115" s="222"/>
      <c r="H115" s="86"/>
      <c r="I115" s="108"/>
      <c r="J115" s="1"/>
      <c r="K115" s="222"/>
      <c r="L115" s="154"/>
      <c r="M115" s="51"/>
      <c r="N115" s="1"/>
      <c r="O115" s="222"/>
      <c r="P115" s="154"/>
      <c r="Q115" s="161"/>
      <c r="R115" s="1"/>
      <c r="S115" s="222"/>
      <c r="T115" s="166"/>
      <c r="U115" s="168"/>
      <c r="V115" s="199"/>
      <c r="W115" s="168"/>
      <c r="X115" s="204"/>
      <c r="Y115" s="199"/>
      <c r="Z115" s="199"/>
      <c r="AA115" s="199"/>
      <c r="AB115" s="199"/>
      <c r="AC115" s="199"/>
      <c r="AD115" s="199"/>
      <c r="AE115" s="199"/>
      <c r="AF115" s="199"/>
      <c r="AG115" s="199"/>
      <c r="AH115" s="205"/>
      <c r="AI115" s="168"/>
      <c r="AJ115" s="209"/>
      <c r="AK115" s="101">
        <v>44604</v>
      </c>
      <c r="AL115" s="102" t="s">
        <v>23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9"/>
      <c r="W116" s="168"/>
      <c r="X116" s="204"/>
      <c r="Y116" s="199"/>
      <c r="Z116" s="199"/>
      <c r="AA116" s="199"/>
      <c r="AB116" s="199"/>
      <c r="AC116" s="199"/>
      <c r="AD116" s="199"/>
      <c r="AE116" s="199"/>
      <c r="AF116" s="199"/>
      <c r="AG116" s="199"/>
      <c r="AH116" s="205"/>
      <c r="AI116" s="168"/>
      <c r="AJ116" s="209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200"/>
      <c r="W117" s="169"/>
      <c r="X117" s="206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7"/>
      <c r="AI117" s="169"/>
      <c r="AJ117" s="210"/>
      <c r="AK117" s="98"/>
      <c r="AL117" s="90"/>
    </row>
    <row r="118" spans="1:38" s="147" customFormat="1" ht="10.5" hidden="1" customHeight="1">
      <c r="AK118" s="148"/>
    </row>
  </sheetData>
  <mergeCells count="41">
    <mergeCell ref="A41:AL41"/>
    <mergeCell ref="S3:V3"/>
    <mergeCell ref="W42:Z42"/>
    <mergeCell ref="A81:AL81"/>
    <mergeCell ref="C82:F82"/>
    <mergeCell ref="G82:J82"/>
    <mergeCell ref="AA82:AD82"/>
    <mergeCell ref="C42:F42"/>
    <mergeCell ref="G42:J42"/>
    <mergeCell ref="K42:N42"/>
    <mergeCell ref="O42:R42"/>
    <mergeCell ref="A2:AL2"/>
    <mergeCell ref="C3:F3"/>
    <mergeCell ref="G3:J3"/>
    <mergeCell ref="K3:N3"/>
    <mergeCell ref="O3:R3"/>
    <mergeCell ref="W3:Z3"/>
    <mergeCell ref="AA3:AD3"/>
    <mergeCell ref="AE3:AH3"/>
    <mergeCell ref="M112:P112"/>
    <mergeCell ref="O82:R82"/>
    <mergeCell ref="S82:V82"/>
    <mergeCell ref="W82:Z82"/>
    <mergeCell ref="D113:D117"/>
    <mergeCell ref="V113:V117"/>
    <mergeCell ref="C112:D112"/>
    <mergeCell ref="E112:H112"/>
    <mergeCell ref="I112:L112"/>
    <mergeCell ref="G113:G117"/>
    <mergeCell ref="K113:K117"/>
    <mergeCell ref="O113:O117"/>
    <mergeCell ref="S113:S117"/>
    <mergeCell ref="X112:AH117"/>
    <mergeCell ref="K82:N82"/>
    <mergeCell ref="AE82:AH82"/>
    <mergeCell ref="AJ112:AJ117"/>
    <mergeCell ref="Q112:T112"/>
    <mergeCell ref="U112:V112"/>
    <mergeCell ref="S42:V42"/>
    <mergeCell ref="AA42:AD42"/>
    <mergeCell ref="AE42:AH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L118"/>
  <sheetViews>
    <sheetView topLeftCell="AC86" zoomScale="65" workbookViewId="0">
      <selection activeCell="AN115" sqref="AN115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196" t="s">
        <v>1</v>
      </c>
      <c r="D3" s="197"/>
      <c r="E3" s="197"/>
      <c r="F3" s="198"/>
      <c r="G3" s="196" t="s">
        <v>2</v>
      </c>
      <c r="H3" s="197"/>
      <c r="I3" s="197"/>
      <c r="J3" s="198"/>
      <c r="K3" s="196" t="s">
        <v>3</v>
      </c>
      <c r="L3" s="197"/>
      <c r="M3" s="197"/>
      <c r="N3" s="198"/>
      <c r="O3" s="196" t="s">
        <v>4</v>
      </c>
      <c r="P3" s="197"/>
      <c r="Q3" s="197"/>
      <c r="R3" s="198"/>
      <c r="S3" s="196" t="s">
        <v>5</v>
      </c>
      <c r="T3" s="197"/>
      <c r="U3" s="197"/>
      <c r="V3" s="198"/>
      <c r="W3" s="196" t="s">
        <v>6</v>
      </c>
      <c r="X3" s="197"/>
      <c r="Y3" s="197"/>
      <c r="Z3" s="198"/>
      <c r="AA3" s="196" t="s">
        <v>5</v>
      </c>
      <c r="AB3" s="197"/>
      <c r="AC3" s="197"/>
      <c r="AD3" s="198"/>
      <c r="AE3" s="196" t="s">
        <v>7</v>
      </c>
      <c r="AF3" s="197"/>
      <c r="AG3" s="197"/>
      <c r="AH3" s="198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customHeight="1" thickBot="1">
      <c r="A42" s="111"/>
      <c r="B42" s="112"/>
      <c r="C42" s="196" t="s">
        <v>1</v>
      </c>
      <c r="D42" s="197"/>
      <c r="E42" s="197"/>
      <c r="F42" s="198"/>
      <c r="G42" s="196" t="s">
        <v>20</v>
      </c>
      <c r="H42" s="197"/>
      <c r="I42" s="197"/>
      <c r="J42" s="198"/>
      <c r="K42" s="196" t="s">
        <v>21</v>
      </c>
      <c r="L42" s="197"/>
      <c r="M42" s="197"/>
      <c r="N42" s="198"/>
      <c r="O42" s="196" t="s">
        <v>4</v>
      </c>
      <c r="P42" s="197"/>
      <c r="Q42" s="197"/>
      <c r="R42" s="198"/>
      <c r="S42" s="196" t="s">
        <v>5</v>
      </c>
      <c r="T42" s="197"/>
      <c r="U42" s="197"/>
      <c r="V42" s="198"/>
      <c r="W42" s="196" t="s">
        <v>6</v>
      </c>
      <c r="X42" s="197"/>
      <c r="Y42" s="197"/>
      <c r="Z42" s="198"/>
      <c r="AA42" s="196" t="s">
        <v>5</v>
      </c>
      <c r="AB42" s="197"/>
      <c r="AC42" s="197"/>
      <c r="AD42" s="198"/>
      <c r="AE42" s="196" t="s">
        <v>7</v>
      </c>
      <c r="AF42" s="197"/>
      <c r="AG42" s="197"/>
      <c r="AH42" s="198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44611</v>
      </c>
      <c r="AL44" s="39" t="s">
        <v>23</v>
      </c>
    </row>
    <row r="45" spans="1:38" ht="31.5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44611</v>
      </c>
      <c r="AL45" s="40" t="s">
        <v>29</v>
      </c>
    </row>
    <row r="46" spans="1:38" ht="31.5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44611</v>
      </c>
      <c r="AL46" s="40" t="s">
        <v>23</v>
      </c>
    </row>
    <row r="47" spans="1:38" ht="31.5" customHeight="1">
      <c r="A47" s="25">
        <v>4</v>
      </c>
      <c r="B47" s="22" t="s">
        <v>27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44611</v>
      </c>
      <c r="AL47" s="40" t="s">
        <v>28</v>
      </c>
    </row>
    <row r="48" spans="1:38" ht="31.5" customHeight="1" thickBot="1">
      <c r="A48" s="25">
        <v>5</v>
      </c>
      <c r="B48" s="22"/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44611</v>
      </c>
      <c r="AL48" s="40"/>
    </row>
    <row r="49" spans="1:38" ht="31.5" hidden="1" customHeight="1">
      <c r="A49" s="25">
        <v>6</v>
      </c>
      <c r="B49" s="22" t="s">
        <v>24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29</v>
      </c>
    </row>
    <row r="50" spans="1:38" ht="31.5" hidden="1" customHeight="1">
      <c r="A50" s="25">
        <v>7</v>
      </c>
      <c r="B50" s="22" t="s">
        <v>30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31</v>
      </c>
    </row>
    <row r="51" spans="1:38" ht="31.5" hidden="1" customHeight="1">
      <c r="A51" s="25">
        <v>8</v>
      </c>
      <c r="B51" s="22" t="s">
        <v>32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33</v>
      </c>
    </row>
    <row r="52" spans="1:38" ht="31.5" hidden="1" customHeight="1">
      <c r="A52" s="25">
        <v>9</v>
      </c>
      <c r="B52" s="22" t="s">
        <v>34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29</v>
      </c>
    </row>
    <row r="53" spans="1:38" ht="31.5" hidden="1" customHeight="1">
      <c r="A53" s="25">
        <v>10</v>
      </c>
      <c r="B53" s="22" t="s">
        <v>35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23</v>
      </c>
    </row>
    <row r="54" spans="1:38" ht="31.5" hidden="1" customHeight="1">
      <c r="A54" s="25">
        <v>11</v>
      </c>
      <c r="B54" s="22" t="s">
        <v>36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37</v>
      </c>
    </row>
    <row r="55" spans="1:38" ht="31.5" hidden="1" customHeight="1">
      <c r="A55" s="25">
        <v>12</v>
      </c>
      <c r="B55" s="22" t="s">
        <v>26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23</v>
      </c>
    </row>
    <row r="56" spans="1:38" ht="31.5" hidden="1" customHeight="1">
      <c r="A56" s="25">
        <v>13</v>
      </c>
      <c r="B56" s="22" t="s">
        <v>38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28</v>
      </c>
    </row>
    <row r="57" spans="1:38" ht="31.5" hidden="1" customHeight="1">
      <c r="A57" s="25">
        <v>14</v>
      </c>
      <c r="B57" s="22" t="s">
        <v>39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40</v>
      </c>
    </row>
    <row r="58" spans="1:38" ht="31.5" hidden="1" customHeight="1" thickBot="1">
      <c r="A58" s="25">
        <v>15</v>
      </c>
      <c r="B58" s="22" t="s">
        <v>41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23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customHeight="1" thickBot="1"/>
    <row r="81" spans="1:38" ht="31.5" customHeight="1" thickBot="1">
      <c r="A81" s="211" t="s">
        <v>42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196" t="s">
        <v>1</v>
      </c>
      <c r="D82" s="197"/>
      <c r="E82" s="197"/>
      <c r="F82" s="198"/>
      <c r="G82" s="196" t="s">
        <v>20</v>
      </c>
      <c r="H82" s="197"/>
      <c r="I82" s="197"/>
      <c r="J82" s="198"/>
      <c r="K82" s="196" t="s">
        <v>21</v>
      </c>
      <c r="L82" s="197"/>
      <c r="M82" s="197"/>
      <c r="N82" s="198"/>
      <c r="O82" s="196" t="s">
        <v>4</v>
      </c>
      <c r="P82" s="197"/>
      <c r="Q82" s="197"/>
      <c r="R82" s="198"/>
      <c r="S82" s="196" t="s">
        <v>5</v>
      </c>
      <c r="T82" s="197"/>
      <c r="U82" s="197"/>
      <c r="V82" s="198"/>
      <c r="W82" s="196" t="s">
        <v>6</v>
      </c>
      <c r="X82" s="197"/>
      <c r="Y82" s="197"/>
      <c r="Z82" s="198"/>
      <c r="AA82" s="196" t="s">
        <v>5</v>
      </c>
      <c r="AB82" s="197"/>
      <c r="AC82" s="197"/>
      <c r="AD82" s="198"/>
      <c r="AE82" s="196" t="s">
        <v>7</v>
      </c>
      <c r="AF82" s="197"/>
      <c r="AG82" s="197"/>
      <c r="AH82" s="198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43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44611</v>
      </c>
      <c r="AL84" s="16" t="s">
        <v>23</v>
      </c>
    </row>
    <row r="85" spans="1:38" ht="31.5" customHeight="1">
      <c r="A85" s="25">
        <v>2</v>
      </c>
      <c r="B85" s="47" t="s">
        <v>69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44611</v>
      </c>
      <c r="AL85" s="17" t="s">
        <v>23</v>
      </c>
    </row>
    <row r="86" spans="1:38" ht="31.5" customHeight="1">
      <c r="A86" s="25">
        <v>3</v>
      </c>
      <c r="B86" s="47" t="s">
        <v>70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44611</v>
      </c>
      <c r="AL86" s="17" t="s">
        <v>23</v>
      </c>
    </row>
    <row r="87" spans="1:38" ht="31.5" customHeight="1">
      <c r="A87" s="25">
        <v>4</v>
      </c>
      <c r="B87" s="47" t="s">
        <v>71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44611</v>
      </c>
      <c r="AL87" s="17" t="s">
        <v>23</v>
      </c>
    </row>
    <row r="88" spans="1:38" ht="31.5" customHeight="1" thickBot="1">
      <c r="A88" s="25">
        <v>5</v>
      </c>
      <c r="B88" s="47"/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44611</v>
      </c>
      <c r="AL88" s="17" t="s">
        <v>23</v>
      </c>
    </row>
    <row r="89" spans="1:38" ht="42" hidden="1" customHeight="1">
      <c r="A89" s="25">
        <v>6</v>
      </c>
      <c r="B89" s="47" t="s">
        <v>51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23</v>
      </c>
    </row>
    <row r="90" spans="1:38" ht="31.5" hidden="1" customHeight="1">
      <c r="A90" s="25">
        <v>7</v>
      </c>
      <c r="B90" s="47" t="s">
        <v>52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28</v>
      </c>
    </row>
    <row r="91" spans="1:38" ht="31.5" hidden="1" customHeight="1">
      <c r="A91" s="25">
        <v>8</v>
      </c>
      <c r="B91" s="47" t="s">
        <v>53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23</v>
      </c>
    </row>
    <row r="92" spans="1:38" ht="38.25" hidden="1" customHeight="1">
      <c r="A92" s="25">
        <v>9</v>
      </c>
      <c r="B92" s="47" t="s">
        <v>54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25</v>
      </c>
    </row>
    <row r="93" spans="1:38" ht="44.25" hidden="1" customHeight="1">
      <c r="A93" s="25">
        <v>10</v>
      </c>
      <c r="B93" s="47" t="s">
        <v>55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56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196" t="s">
        <v>57</v>
      </c>
      <c r="D112" s="198"/>
      <c r="E112" s="196" t="s">
        <v>4</v>
      </c>
      <c r="F112" s="197"/>
      <c r="G112" s="197"/>
      <c r="H112" s="197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58</v>
      </c>
      <c r="V112" s="197"/>
      <c r="W112" s="172" t="s">
        <v>9</v>
      </c>
      <c r="X112" s="201"/>
      <c r="Y112" s="202"/>
      <c r="Z112" s="202"/>
      <c r="AA112" s="202"/>
      <c r="AB112" s="202"/>
      <c r="AC112" s="202"/>
      <c r="AD112" s="202"/>
      <c r="AE112" s="202"/>
      <c r="AF112" s="202"/>
      <c r="AG112" s="202"/>
      <c r="AH112" s="203"/>
      <c r="AI112" s="172" t="s">
        <v>8</v>
      </c>
      <c r="AJ112" s="208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59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9"/>
      <c r="W113" s="173"/>
      <c r="X113" s="204"/>
      <c r="Y113" s="199"/>
      <c r="Z113" s="199"/>
      <c r="AA113" s="199"/>
      <c r="AB113" s="199"/>
      <c r="AC113" s="199"/>
      <c r="AD113" s="199"/>
      <c r="AE113" s="199"/>
      <c r="AF113" s="199"/>
      <c r="AG113" s="199"/>
      <c r="AH113" s="205"/>
      <c r="AI113" s="174"/>
      <c r="AJ113" s="209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60</v>
      </c>
      <c r="C114" s="16"/>
      <c r="D114" s="225"/>
      <c r="E114" s="50"/>
      <c r="F114" s="14"/>
      <c r="G114" s="222"/>
      <c r="H114" s="84"/>
      <c r="I114" s="106"/>
      <c r="J114" s="14"/>
      <c r="K114" s="222"/>
      <c r="L114" s="153"/>
      <c r="M114" s="50"/>
      <c r="N114" s="14"/>
      <c r="O114" s="222"/>
      <c r="P114" s="153"/>
      <c r="Q114" s="160"/>
      <c r="R114" s="20"/>
      <c r="S114" s="222"/>
      <c r="T114" s="165"/>
      <c r="U114" s="168"/>
      <c r="V114" s="199"/>
      <c r="W114" s="168"/>
      <c r="X114" s="204"/>
      <c r="Y114" s="199"/>
      <c r="Z114" s="199"/>
      <c r="AA114" s="199"/>
      <c r="AB114" s="199"/>
      <c r="AC114" s="199"/>
      <c r="AD114" s="199"/>
      <c r="AE114" s="199"/>
      <c r="AF114" s="199"/>
      <c r="AG114" s="199"/>
      <c r="AH114" s="205"/>
      <c r="AI114" s="171"/>
      <c r="AJ114" s="209"/>
      <c r="AK114" s="97">
        <v>44611</v>
      </c>
      <c r="AL114" s="39" t="s">
        <v>61</v>
      </c>
    </row>
    <row r="115" spans="1:38" ht="31.5" customHeight="1">
      <c r="A115" s="99">
        <v>2</v>
      </c>
      <c r="B115" s="100" t="s">
        <v>62</v>
      </c>
      <c r="C115" s="17"/>
      <c r="D115" s="225"/>
      <c r="E115" s="51"/>
      <c r="F115" s="1"/>
      <c r="G115" s="222"/>
      <c r="H115" s="86"/>
      <c r="I115" s="108"/>
      <c r="J115" s="1"/>
      <c r="K115" s="222"/>
      <c r="L115" s="154"/>
      <c r="M115" s="51"/>
      <c r="N115" s="1"/>
      <c r="O115" s="222"/>
      <c r="P115" s="154"/>
      <c r="Q115" s="161"/>
      <c r="R115" s="1"/>
      <c r="S115" s="222"/>
      <c r="T115" s="166"/>
      <c r="U115" s="168"/>
      <c r="V115" s="199"/>
      <c r="W115" s="168"/>
      <c r="X115" s="204"/>
      <c r="Y115" s="199"/>
      <c r="Z115" s="199"/>
      <c r="AA115" s="199"/>
      <c r="AB115" s="199"/>
      <c r="AC115" s="199"/>
      <c r="AD115" s="199"/>
      <c r="AE115" s="199"/>
      <c r="AF115" s="199"/>
      <c r="AG115" s="199"/>
      <c r="AH115" s="205"/>
      <c r="AI115" s="168"/>
      <c r="AJ115" s="209"/>
      <c r="AK115" s="101">
        <v>44611</v>
      </c>
      <c r="AL115" s="102" t="s">
        <v>23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9"/>
      <c r="W116" s="168"/>
      <c r="X116" s="204"/>
      <c r="Y116" s="199"/>
      <c r="Z116" s="199"/>
      <c r="AA116" s="199"/>
      <c r="AB116" s="199"/>
      <c r="AC116" s="199"/>
      <c r="AD116" s="199"/>
      <c r="AE116" s="199"/>
      <c r="AF116" s="199"/>
      <c r="AG116" s="199"/>
      <c r="AH116" s="205"/>
      <c r="AI116" s="168"/>
      <c r="AJ116" s="209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200"/>
      <c r="W117" s="169"/>
      <c r="X117" s="206"/>
      <c r="Y117" s="200"/>
      <c r="Z117" s="200"/>
      <c r="AA117" s="200"/>
      <c r="AB117" s="200"/>
      <c r="AC117" s="200"/>
      <c r="AD117" s="200"/>
      <c r="AE117" s="200"/>
      <c r="AF117" s="200"/>
      <c r="AG117" s="200"/>
      <c r="AH117" s="207"/>
      <c r="AI117" s="169"/>
      <c r="AJ117" s="210"/>
      <c r="AK117" s="98"/>
      <c r="AL117" s="90"/>
    </row>
    <row r="118" spans="1:38" s="147" customFormat="1" ht="10.5" customHeight="1">
      <c r="AK118" s="148"/>
    </row>
  </sheetData>
  <mergeCells count="41">
    <mergeCell ref="A41:AL41"/>
    <mergeCell ref="S3:V3"/>
    <mergeCell ref="W42:Z42"/>
    <mergeCell ref="A81:AL81"/>
    <mergeCell ref="C82:F82"/>
    <mergeCell ref="G82:J82"/>
    <mergeCell ref="AA82:AD82"/>
    <mergeCell ref="C42:F42"/>
    <mergeCell ref="G42:J42"/>
    <mergeCell ref="K42:N42"/>
    <mergeCell ref="O42:R42"/>
    <mergeCell ref="A2:AL2"/>
    <mergeCell ref="C3:F3"/>
    <mergeCell ref="G3:J3"/>
    <mergeCell ref="K3:N3"/>
    <mergeCell ref="O3:R3"/>
    <mergeCell ref="W3:Z3"/>
    <mergeCell ref="AA3:AD3"/>
    <mergeCell ref="AE3:AH3"/>
    <mergeCell ref="M112:P112"/>
    <mergeCell ref="O82:R82"/>
    <mergeCell ref="S82:V82"/>
    <mergeCell ref="W82:Z82"/>
    <mergeCell ref="D113:D117"/>
    <mergeCell ref="V113:V117"/>
    <mergeCell ref="C112:D112"/>
    <mergeCell ref="E112:H112"/>
    <mergeCell ref="I112:L112"/>
    <mergeCell ref="G113:G117"/>
    <mergeCell ref="K113:K117"/>
    <mergeCell ref="O113:O117"/>
    <mergeCell ref="S113:S117"/>
    <mergeCell ref="X112:AH117"/>
    <mergeCell ref="K82:N82"/>
    <mergeCell ref="AE82:AH82"/>
    <mergeCell ref="AJ112:AJ117"/>
    <mergeCell ref="Q112:T112"/>
    <mergeCell ref="U112:V112"/>
    <mergeCell ref="S42:V42"/>
    <mergeCell ref="AA42:AD42"/>
    <mergeCell ref="AE42:AH42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EC117"/>
  <sheetViews>
    <sheetView tabSelected="1" zoomScale="60" zoomScaleNormal="60" workbookViewId="0">
      <pane xSplit="2" topLeftCell="CU1" activePane="topRight" state="frozen"/>
      <selection activeCell="L16" sqref="L16"/>
      <selection pane="topRight" activeCell="DV48" sqref="DV48"/>
    </sheetView>
  </sheetViews>
  <sheetFormatPr baseColWidth="10" defaultColWidth="11.42578125" defaultRowHeight="31.5" customHeight="1"/>
  <cols>
    <col min="1" max="1" width="7.85546875" style="56" customWidth="1"/>
    <col min="2" max="2" width="51.140625" style="2" customWidth="1"/>
    <col min="3" max="15" width="6.42578125" style="3" customWidth="1"/>
    <col min="16" max="16" width="1.5703125" style="3" customWidth="1"/>
    <col min="17" max="19" width="6.140625" style="3" customWidth="1"/>
    <col min="20" max="29" width="6.42578125" style="3" customWidth="1"/>
    <col min="30" max="30" width="1.5703125" style="3" customWidth="1"/>
    <col min="31" max="33" width="6.140625" style="3" customWidth="1"/>
    <col min="34" max="43" width="6.42578125" style="3" customWidth="1"/>
    <col min="44" max="44" width="1.5703125" style="3" customWidth="1"/>
    <col min="45" max="47" width="6.140625" style="3" customWidth="1"/>
    <col min="48" max="57" width="6.42578125" style="3" customWidth="1"/>
    <col min="58" max="58" width="1.5703125" style="3" customWidth="1"/>
    <col min="59" max="60" width="5.42578125" style="3" customWidth="1"/>
    <col min="61" max="61" width="5.85546875" style="3" customWidth="1"/>
    <col min="62" max="71" width="5.42578125" style="3" customWidth="1"/>
    <col min="72" max="72" width="1.5703125" style="3" customWidth="1"/>
    <col min="73" max="75" width="6.140625" style="3" customWidth="1"/>
    <col min="76" max="85" width="6.42578125" style="3" customWidth="1"/>
    <col min="86" max="86" width="1.5703125" style="3" customWidth="1"/>
    <col min="87" max="88" width="5.42578125" style="3" customWidth="1"/>
    <col min="89" max="89" width="6.140625" style="3" customWidth="1"/>
    <col min="90" max="97" width="5.42578125" style="3" customWidth="1"/>
    <col min="98" max="98" width="6.140625" style="3" customWidth="1"/>
    <col min="99" max="99" width="5.42578125" style="3" customWidth="1"/>
    <col min="100" max="100" width="1.5703125" style="3" customWidth="1"/>
    <col min="101" max="103" width="6.140625" style="3" customWidth="1"/>
    <col min="104" max="113" width="6.42578125" style="3" customWidth="1"/>
    <col min="114" max="114" width="1.5703125" style="3" customWidth="1"/>
    <col min="115" max="117" width="5.42578125" style="3" customWidth="1"/>
    <col min="118" max="118" width="1.5703125" style="3" customWidth="1"/>
    <col min="119" max="121" width="5.42578125" style="3" customWidth="1"/>
    <col min="122" max="122" width="1.5703125" style="3" customWidth="1"/>
    <col min="123" max="123" width="13.28515625" style="3" hidden="1" customWidth="1"/>
    <col min="124" max="125" width="13.28515625" style="3" customWidth="1"/>
    <col min="126" max="126" width="14.42578125" style="3" customWidth="1"/>
    <col min="127" max="127" width="13.28515625" style="3" customWidth="1"/>
    <col min="128" max="128" width="17.140625" style="3" customWidth="1"/>
    <col min="129" max="129" width="57" style="3" customWidth="1"/>
    <col min="130" max="130" width="17.42578125" style="3" customWidth="1"/>
    <col min="131" max="131" width="40.42578125" style="3" customWidth="1"/>
    <col min="132" max="133" width="17.42578125" style="3" customWidth="1"/>
    <col min="134" max="16384" width="11.42578125" style="3"/>
  </cols>
  <sheetData>
    <row r="1" spans="1:133" ht="31.5" hidden="1" customHeight="1" thickBot="1">
      <c r="A1" s="175" t="s">
        <v>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  <c r="BY1" s="176"/>
      <c r="BZ1" s="176"/>
      <c r="CA1" s="176"/>
      <c r="CB1" s="176"/>
      <c r="CC1" s="176"/>
      <c r="CD1" s="176"/>
      <c r="CE1" s="176"/>
      <c r="CF1" s="176"/>
      <c r="CG1" s="176"/>
      <c r="CH1" s="176"/>
      <c r="CI1" s="176"/>
      <c r="CJ1" s="176"/>
      <c r="CK1" s="176"/>
      <c r="CL1" s="176"/>
      <c r="CM1" s="176"/>
      <c r="CN1" s="176"/>
      <c r="CO1" s="176"/>
      <c r="CP1" s="176"/>
      <c r="CQ1" s="176"/>
      <c r="CR1" s="176"/>
      <c r="CS1" s="176"/>
      <c r="CT1" s="176"/>
      <c r="CU1" s="176"/>
      <c r="CV1" s="176"/>
      <c r="CW1" s="176"/>
      <c r="CX1" s="176"/>
      <c r="CY1" s="176"/>
      <c r="CZ1" s="176"/>
      <c r="DA1" s="176"/>
      <c r="DB1" s="176"/>
      <c r="DC1" s="176"/>
      <c r="DD1" s="176"/>
      <c r="DE1" s="176"/>
      <c r="DF1" s="176"/>
      <c r="DG1" s="176"/>
      <c r="DH1" s="176"/>
      <c r="DI1" s="176"/>
      <c r="DJ1" s="176"/>
      <c r="DK1" s="176"/>
      <c r="DL1" s="176"/>
      <c r="DM1" s="176"/>
      <c r="DN1" s="176"/>
      <c r="DO1" s="176"/>
      <c r="DP1" s="176"/>
      <c r="DQ1" s="176"/>
      <c r="DR1" s="176"/>
      <c r="DS1" s="176"/>
      <c r="DT1" s="176"/>
      <c r="DU1" s="176"/>
      <c r="DV1" s="176"/>
      <c r="DW1" s="176"/>
      <c r="DX1" s="176"/>
      <c r="DY1" s="176"/>
      <c r="DZ1" s="176"/>
      <c r="EA1" s="176"/>
      <c r="EB1" s="176"/>
    </row>
    <row r="2" spans="1:133" ht="31.5" hidden="1" customHeight="1" thickBot="1">
      <c r="A2" s="120"/>
      <c r="B2" s="121"/>
      <c r="C2" s="230" t="s">
        <v>1</v>
      </c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2"/>
      <c r="P2" s="122"/>
      <c r="Q2" s="230" t="s">
        <v>2</v>
      </c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2"/>
      <c r="AD2" s="122"/>
      <c r="AE2" s="230" t="s">
        <v>3</v>
      </c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2"/>
      <c r="AR2" s="122"/>
      <c r="AS2" s="230" t="s">
        <v>4</v>
      </c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2"/>
      <c r="BF2" s="122"/>
      <c r="BG2" s="231" t="s">
        <v>72</v>
      </c>
      <c r="BH2" s="231"/>
      <c r="BI2" s="231"/>
      <c r="BJ2" s="231"/>
      <c r="BK2" s="231"/>
      <c r="BL2" s="231"/>
      <c r="BM2" s="231"/>
      <c r="BN2" s="231"/>
      <c r="BO2" s="231"/>
      <c r="BP2" s="231"/>
      <c r="BQ2" s="231"/>
      <c r="BR2" s="231"/>
      <c r="BS2" s="231"/>
      <c r="BT2" s="122"/>
      <c r="BU2" s="230" t="s">
        <v>6</v>
      </c>
      <c r="BV2" s="231"/>
      <c r="BW2" s="231"/>
      <c r="BX2" s="231"/>
      <c r="BY2" s="231"/>
      <c r="BZ2" s="231"/>
      <c r="CA2" s="231"/>
      <c r="CB2" s="231"/>
      <c r="CC2" s="231"/>
      <c r="CD2" s="231"/>
      <c r="CE2" s="231"/>
      <c r="CF2" s="231"/>
      <c r="CG2" s="232"/>
      <c r="CH2" s="122"/>
      <c r="CI2" s="231" t="s">
        <v>73</v>
      </c>
      <c r="CJ2" s="231"/>
      <c r="CK2" s="231"/>
      <c r="CL2" s="231"/>
      <c r="CM2" s="231"/>
      <c r="CN2" s="231"/>
      <c r="CO2" s="231"/>
      <c r="CP2" s="231"/>
      <c r="CQ2" s="231"/>
      <c r="CR2" s="231"/>
      <c r="CS2" s="231"/>
      <c r="CT2" s="231"/>
      <c r="CU2" s="231"/>
      <c r="CV2" s="122"/>
      <c r="CW2" s="230" t="s">
        <v>7</v>
      </c>
      <c r="CX2" s="231"/>
      <c r="CY2" s="231"/>
      <c r="CZ2" s="231"/>
      <c r="DA2" s="231"/>
      <c r="DB2" s="231"/>
      <c r="DC2" s="231"/>
      <c r="DD2" s="231"/>
      <c r="DE2" s="231"/>
      <c r="DF2" s="231"/>
      <c r="DG2" s="231"/>
      <c r="DH2" s="231"/>
      <c r="DI2" s="232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3"/>
    </row>
    <row r="3" spans="1:133" ht="31.5" hidden="1" customHeight="1" thickBot="1">
      <c r="A3" s="237" t="s">
        <v>74</v>
      </c>
      <c r="B3" s="238"/>
      <c r="C3" s="227" t="s">
        <v>75</v>
      </c>
      <c r="D3" s="228"/>
      <c r="E3" s="229"/>
      <c r="F3" s="227" t="s">
        <v>76</v>
      </c>
      <c r="G3" s="228"/>
      <c r="H3" s="229"/>
      <c r="I3" s="227" t="s">
        <v>77</v>
      </c>
      <c r="J3" s="228"/>
      <c r="K3" s="229"/>
      <c r="L3" s="227" t="s">
        <v>78</v>
      </c>
      <c r="M3" s="228"/>
      <c r="N3" s="229"/>
      <c r="O3" s="103" t="s">
        <v>79</v>
      </c>
      <c r="P3" s="4"/>
      <c r="Q3" s="227" t="s">
        <v>75</v>
      </c>
      <c r="R3" s="228"/>
      <c r="S3" s="229"/>
      <c r="T3" s="227" t="s">
        <v>76</v>
      </c>
      <c r="U3" s="228"/>
      <c r="V3" s="229"/>
      <c r="W3" s="227" t="s">
        <v>77</v>
      </c>
      <c r="X3" s="228"/>
      <c r="Y3" s="229"/>
      <c r="Z3" s="227" t="s">
        <v>78</v>
      </c>
      <c r="AA3" s="228"/>
      <c r="AB3" s="229"/>
      <c r="AC3" s="103" t="s">
        <v>79</v>
      </c>
      <c r="AD3" s="4"/>
      <c r="AE3" s="227" t="s">
        <v>75</v>
      </c>
      <c r="AF3" s="228"/>
      <c r="AG3" s="229"/>
      <c r="AH3" s="227" t="s">
        <v>76</v>
      </c>
      <c r="AI3" s="228"/>
      <c r="AJ3" s="229"/>
      <c r="AK3" s="227" t="s">
        <v>77</v>
      </c>
      <c r="AL3" s="228"/>
      <c r="AM3" s="229"/>
      <c r="AN3" s="227" t="s">
        <v>78</v>
      </c>
      <c r="AO3" s="228"/>
      <c r="AP3" s="229"/>
      <c r="AQ3" s="103" t="s">
        <v>79</v>
      </c>
      <c r="AR3" s="4"/>
      <c r="AS3" s="227" t="s">
        <v>75</v>
      </c>
      <c r="AT3" s="228"/>
      <c r="AU3" s="229"/>
      <c r="AV3" s="227" t="s">
        <v>76</v>
      </c>
      <c r="AW3" s="228"/>
      <c r="AX3" s="229"/>
      <c r="AY3" s="227" t="s">
        <v>77</v>
      </c>
      <c r="AZ3" s="228"/>
      <c r="BA3" s="229"/>
      <c r="BB3" s="227" t="s">
        <v>78</v>
      </c>
      <c r="BC3" s="228"/>
      <c r="BD3" s="229"/>
      <c r="BE3" s="103" t="s">
        <v>79</v>
      </c>
      <c r="BF3" s="4"/>
      <c r="BG3" s="227" t="s">
        <v>75</v>
      </c>
      <c r="BH3" s="228"/>
      <c r="BI3" s="229"/>
      <c r="BJ3" s="227" t="s">
        <v>76</v>
      </c>
      <c r="BK3" s="228"/>
      <c r="BL3" s="229"/>
      <c r="BM3" s="227" t="s">
        <v>77</v>
      </c>
      <c r="BN3" s="228"/>
      <c r="BO3" s="229"/>
      <c r="BP3" s="227" t="s">
        <v>78</v>
      </c>
      <c r="BQ3" s="228"/>
      <c r="BR3" s="229"/>
      <c r="BS3" s="103" t="s">
        <v>79</v>
      </c>
      <c r="BT3" s="4"/>
      <c r="BU3" s="227" t="s">
        <v>75</v>
      </c>
      <c r="BV3" s="228"/>
      <c r="BW3" s="229"/>
      <c r="BX3" s="227" t="s">
        <v>76</v>
      </c>
      <c r="BY3" s="228"/>
      <c r="BZ3" s="229"/>
      <c r="CA3" s="227" t="s">
        <v>77</v>
      </c>
      <c r="CB3" s="228"/>
      <c r="CC3" s="229"/>
      <c r="CD3" s="227" t="s">
        <v>78</v>
      </c>
      <c r="CE3" s="228"/>
      <c r="CF3" s="229"/>
      <c r="CG3" s="103" t="s">
        <v>79</v>
      </c>
      <c r="CH3" s="4"/>
      <c r="CI3" s="227" t="s">
        <v>75</v>
      </c>
      <c r="CJ3" s="228"/>
      <c r="CK3" s="229"/>
      <c r="CL3" s="227" t="s">
        <v>76</v>
      </c>
      <c r="CM3" s="228"/>
      <c r="CN3" s="229"/>
      <c r="CO3" s="227" t="s">
        <v>77</v>
      </c>
      <c r="CP3" s="228"/>
      <c r="CQ3" s="229"/>
      <c r="CR3" s="227" t="s">
        <v>78</v>
      </c>
      <c r="CS3" s="228"/>
      <c r="CT3" s="229"/>
      <c r="CU3" s="103" t="s">
        <v>79</v>
      </c>
      <c r="CV3" s="4"/>
      <c r="CW3" s="227" t="s">
        <v>75</v>
      </c>
      <c r="CX3" s="228"/>
      <c r="CY3" s="229"/>
      <c r="CZ3" s="227" t="s">
        <v>76</v>
      </c>
      <c r="DA3" s="228"/>
      <c r="DB3" s="229"/>
      <c r="DC3" s="227" t="s">
        <v>77</v>
      </c>
      <c r="DD3" s="228"/>
      <c r="DE3" s="229"/>
      <c r="DF3" s="227" t="s">
        <v>78</v>
      </c>
      <c r="DG3" s="228"/>
      <c r="DH3" s="229"/>
      <c r="DI3" s="103" t="s">
        <v>79</v>
      </c>
      <c r="DJ3" s="4"/>
      <c r="DK3" s="227" t="s">
        <v>23</v>
      </c>
      <c r="DL3" s="228"/>
      <c r="DM3" s="229"/>
      <c r="DN3" s="4"/>
      <c r="DO3" s="227" t="s">
        <v>9</v>
      </c>
      <c r="DP3" s="228"/>
      <c r="DQ3" s="229"/>
      <c r="DR3" s="4"/>
      <c r="DS3" s="61"/>
      <c r="DT3" s="235" t="s">
        <v>80</v>
      </c>
      <c r="DU3" s="235" t="s">
        <v>81</v>
      </c>
      <c r="DV3" s="235" t="s">
        <v>82</v>
      </c>
      <c r="DW3" s="235" t="s">
        <v>83</v>
      </c>
      <c r="DX3" s="235" t="s">
        <v>17</v>
      </c>
      <c r="DY3" s="235" t="s">
        <v>18</v>
      </c>
      <c r="DZ3" s="235" t="s">
        <v>84</v>
      </c>
      <c r="EA3" s="235" t="s">
        <v>85</v>
      </c>
      <c r="EB3" s="233" t="s">
        <v>23</v>
      </c>
      <c r="EC3" s="233" t="s">
        <v>86</v>
      </c>
    </row>
    <row r="4" spans="1:133" ht="31.5" hidden="1" customHeight="1" thickBot="1">
      <c r="A4" s="96" t="s">
        <v>10</v>
      </c>
      <c r="B4" s="95" t="s">
        <v>87</v>
      </c>
      <c r="C4" s="66" t="s">
        <v>88</v>
      </c>
      <c r="D4" s="67" t="s">
        <v>89</v>
      </c>
      <c r="E4" s="68" t="s">
        <v>79</v>
      </c>
      <c r="F4" s="67" t="s">
        <v>88</v>
      </c>
      <c r="G4" s="67" t="s">
        <v>89</v>
      </c>
      <c r="H4" s="67" t="s">
        <v>79</v>
      </c>
      <c r="I4" s="67" t="s">
        <v>88</v>
      </c>
      <c r="J4" s="67" t="s">
        <v>89</v>
      </c>
      <c r="K4" s="67" t="s">
        <v>79</v>
      </c>
      <c r="L4" s="67" t="s">
        <v>88</v>
      </c>
      <c r="M4" s="67" t="s">
        <v>89</v>
      </c>
      <c r="N4" s="67" t="s">
        <v>79</v>
      </c>
      <c r="O4" s="67"/>
      <c r="P4" s="76"/>
      <c r="Q4" s="70" t="s">
        <v>88</v>
      </c>
      <c r="R4" s="67" t="s">
        <v>89</v>
      </c>
      <c r="S4" s="67" t="s">
        <v>79</v>
      </c>
      <c r="T4" s="67" t="s">
        <v>88</v>
      </c>
      <c r="U4" s="67" t="s">
        <v>89</v>
      </c>
      <c r="V4" s="67" t="s">
        <v>79</v>
      </c>
      <c r="W4" s="67" t="s">
        <v>88</v>
      </c>
      <c r="X4" s="67" t="s">
        <v>89</v>
      </c>
      <c r="Y4" s="67" t="s">
        <v>79</v>
      </c>
      <c r="Z4" s="67" t="s">
        <v>88</v>
      </c>
      <c r="AA4" s="67" t="s">
        <v>89</v>
      </c>
      <c r="AB4" s="67" t="s">
        <v>79</v>
      </c>
      <c r="AC4" s="67"/>
      <c r="AD4" s="76"/>
      <c r="AE4" s="70" t="s">
        <v>88</v>
      </c>
      <c r="AF4" s="67" t="s">
        <v>89</v>
      </c>
      <c r="AG4" s="67" t="s">
        <v>79</v>
      </c>
      <c r="AH4" s="67" t="s">
        <v>88</v>
      </c>
      <c r="AI4" s="67" t="s">
        <v>89</v>
      </c>
      <c r="AJ4" s="67" t="s">
        <v>79</v>
      </c>
      <c r="AK4" s="67" t="s">
        <v>88</v>
      </c>
      <c r="AL4" s="67" t="s">
        <v>89</v>
      </c>
      <c r="AM4" s="67" t="s">
        <v>79</v>
      </c>
      <c r="AN4" s="67" t="s">
        <v>88</v>
      </c>
      <c r="AO4" s="67" t="s">
        <v>89</v>
      </c>
      <c r="AP4" s="67" t="s">
        <v>79</v>
      </c>
      <c r="AQ4" s="67"/>
      <c r="AR4" s="69"/>
      <c r="AS4" s="70" t="s">
        <v>88</v>
      </c>
      <c r="AT4" s="67" t="s">
        <v>89</v>
      </c>
      <c r="AU4" s="67" t="s">
        <v>79</v>
      </c>
      <c r="AV4" s="67" t="s">
        <v>88</v>
      </c>
      <c r="AW4" s="67" t="s">
        <v>89</v>
      </c>
      <c r="AX4" s="67" t="s">
        <v>79</v>
      </c>
      <c r="AY4" s="67" t="s">
        <v>88</v>
      </c>
      <c r="AZ4" s="67" t="s">
        <v>89</v>
      </c>
      <c r="BA4" s="67" t="s">
        <v>79</v>
      </c>
      <c r="BB4" s="67" t="s">
        <v>88</v>
      </c>
      <c r="BC4" s="67" t="s">
        <v>89</v>
      </c>
      <c r="BD4" s="67" t="s">
        <v>79</v>
      </c>
      <c r="BE4" s="67"/>
      <c r="BF4" s="69"/>
      <c r="BG4" s="67" t="s">
        <v>88</v>
      </c>
      <c r="BH4" s="67" t="s">
        <v>89</v>
      </c>
      <c r="BI4" s="67" t="s">
        <v>79</v>
      </c>
      <c r="BJ4" s="67" t="s">
        <v>88</v>
      </c>
      <c r="BK4" s="67" t="s">
        <v>89</v>
      </c>
      <c r="BL4" s="67" t="s">
        <v>79</v>
      </c>
      <c r="BM4" s="67" t="s">
        <v>88</v>
      </c>
      <c r="BN4" s="67" t="s">
        <v>89</v>
      </c>
      <c r="BO4" s="67" t="s">
        <v>79</v>
      </c>
      <c r="BP4" s="67" t="s">
        <v>88</v>
      </c>
      <c r="BQ4" s="67" t="s">
        <v>89</v>
      </c>
      <c r="BR4" s="67" t="s">
        <v>79</v>
      </c>
      <c r="BS4" s="67"/>
      <c r="BT4" s="69"/>
      <c r="BU4" s="70" t="s">
        <v>88</v>
      </c>
      <c r="BV4" s="67" t="s">
        <v>89</v>
      </c>
      <c r="BW4" s="67" t="s">
        <v>79</v>
      </c>
      <c r="BX4" s="67" t="s">
        <v>88</v>
      </c>
      <c r="BY4" s="67" t="s">
        <v>89</v>
      </c>
      <c r="BZ4" s="67" t="s">
        <v>79</v>
      </c>
      <c r="CA4" s="67" t="s">
        <v>88</v>
      </c>
      <c r="CB4" s="67" t="s">
        <v>89</v>
      </c>
      <c r="CC4" s="67" t="s">
        <v>79</v>
      </c>
      <c r="CD4" s="67" t="s">
        <v>88</v>
      </c>
      <c r="CE4" s="67" t="s">
        <v>89</v>
      </c>
      <c r="CF4" s="67" t="s">
        <v>79</v>
      </c>
      <c r="CG4" s="67"/>
      <c r="CH4" s="69"/>
      <c r="CI4" s="67" t="s">
        <v>88</v>
      </c>
      <c r="CJ4" s="67" t="s">
        <v>89</v>
      </c>
      <c r="CK4" s="67" t="s">
        <v>79</v>
      </c>
      <c r="CL4" s="67" t="s">
        <v>88</v>
      </c>
      <c r="CM4" s="67" t="s">
        <v>89</v>
      </c>
      <c r="CN4" s="67" t="s">
        <v>79</v>
      </c>
      <c r="CO4" s="67" t="s">
        <v>88</v>
      </c>
      <c r="CP4" s="67" t="s">
        <v>89</v>
      </c>
      <c r="CQ4" s="67" t="s">
        <v>79</v>
      </c>
      <c r="CR4" s="67" t="s">
        <v>88</v>
      </c>
      <c r="CS4" s="67" t="s">
        <v>89</v>
      </c>
      <c r="CT4" s="67" t="s">
        <v>79</v>
      </c>
      <c r="CU4" s="67"/>
      <c r="CV4" s="69"/>
      <c r="CW4" s="70" t="s">
        <v>88</v>
      </c>
      <c r="CX4" s="67" t="s">
        <v>89</v>
      </c>
      <c r="CY4" s="67" t="s">
        <v>79</v>
      </c>
      <c r="CZ4" s="67" t="s">
        <v>88</v>
      </c>
      <c r="DA4" s="67" t="s">
        <v>89</v>
      </c>
      <c r="DB4" s="67" t="s">
        <v>79</v>
      </c>
      <c r="DC4" s="67" t="s">
        <v>88</v>
      </c>
      <c r="DD4" s="67" t="s">
        <v>89</v>
      </c>
      <c r="DE4" s="67" t="s">
        <v>79</v>
      </c>
      <c r="DF4" s="67" t="s">
        <v>88</v>
      </c>
      <c r="DG4" s="67" t="s">
        <v>89</v>
      </c>
      <c r="DH4" s="67" t="s">
        <v>79</v>
      </c>
      <c r="DI4" s="67"/>
      <c r="DJ4" s="69"/>
      <c r="DK4" s="67" t="s">
        <v>88</v>
      </c>
      <c r="DL4" s="67" t="s">
        <v>89</v>
      </c>
      <c r="DM4" s="71" t="s">
        <v>79</v>
      </c>
      <c r="DN4" s="69"/>
      <c r="DO4" s="71" t="s">
        <v>88</v>
      </c>
      <c r="DP4" s="67" t="s">
        <v>89</v>
      </c>
      <c r="DQ4" s="71" t="s">
        <v>79</v>
      </c>
      <c r="DR4" s="69"/>
      <c r="DS4" s="5" t="s">
        <v>83</v>
      </c>
      <c r="DT4" s="236"/>
      <c r="DU4" s="236"/>
      <c r="DV4" s="236"/>
      <c r="DW4" s="236"/>
      <c r="DX4" s="243"/>
      <c r="DY4" s="236"/>
      <c r="DZ4" s="236"/>
      <c r="EA4" s="236"/>
      <c r="EB4" s="234"/>
      <c r="EC4" s="234"/>
    </row>
    <row r="5" spans="1:133" ht="31.5" hidden="1" customHeight="1" thickBot="1">
      <c r="A5" s="79">
        <v>1</v>
      </c>
      <c r="B5" s="21"/>
      <c r="C5" s="178">
        <f>MAX('JURADO-1'!C5,'JURADO-2'!C5,'JURADO-3'!C5,'JURADO-4'!C5,'NO USAR'!C5)</f>
        <v>0</v>
      </c>
      <c r="D5" s="60">
        <f>MIN('JURADO-1'!C5,'JURADO-2'!C5,'JURADO-3'!C5,'JURADO-4'!C5,'NO USAR'!C5)</f>
        <v>0</v>
      </c>
      <c r="E5" s="60">
        <f>+'JURADO-1'!C5+'JURADO-2'!C5+'JURADO-3'!C5+'JURADO-4'!C5+'NO USAR'!C5-C5-D5</f>
        <v>0</v>
      </c>
      <c r="F5" s="60">
        <f>MAX('JURADO-1'!D5,'JURADO-2'!D5,'JURADO-3'!D5,'JURADO-4'!D5,'NO USAR'!D5)</f>
        <v>0</v>
      </c>
      <c r="G5" s="60">
        <f>MIN('JURADO-1'!D5,'JURADO-2'!D5,'JURADO-3'!D5,'JURADO-4'!D5,'NO USAR'!D5)</f>
        <v>0</v>
      </c>
      <c r="H5" s="60">
        <f>+'JURADO-1'!D5+'JURADO-2'!D5+'JURADO-3'!D5+'JURADO-4'!D5+'NO USAR'!D5-F5-G5</f>
        <v>0</v>
      </c>
      <c r="I5" s="60">
        <f>MAX('JURADO-1'!E5,'JURADO-2'!E5,'JURADO-3'!E5,'JURADO-4'!E5,'NO USAR'!E5)</f>
        <v>0</v>
      </c>
      <c r="J5" s="60">
        <f>MIN('JURADO-1'!E5,'JURADO-2'!E5,'JURADO-3'!E5,'JURADO-4'!E5,'NO USAR'!E5)</f>
        <v>0</v>
      </c>
      <c r="K5" s="60">
        <f>+'JURADO-1'!E5+'JURADO-2'!E5+'JURADO-3'!E5+'JURADO-4'!E5+'NO USAR'!E5-I5-J5</f>
        <v>0</v>
      </c>
      <c r="L5" s="60">
        <f>MAX('JURADO-1'!F5,'JURADO-2'!F5,'JURADO-3'!F5,'JURADO-4'!F5,'NO USAR'!F5)</f>
        <v>0</v>
      </c>
      <c r="M5" s="60">
        <f>MIN('JURADO-1'!F5,'JURADO-2'!F5,'JURADO-3'!F5,'JURADO-4'!F5,'NO USAR'!F5)</f>
        <v>0</v>
      </c>
      <c r="N5" s="60">
        <f>+'JURADO-1'!F5+'JURADO-2'!F5+'JURADO-3'!F5+'JURADO-4'!F5+'NO USAR'!F5-L5-M5</f>
        <v>0</v>
      </c>
      <c r="O5" s="60">
        <f>(E5+H5+K5+N5)*1.4</f>
        <v>0</v>
      </c>
      <c r="P5" s="124"/>
      <c r="Q5" s="6">
        <f>MAX('JURADO-1'!G5,'JURADO-2'!G5,'JURADO-3'!G5,'JURADO-4'!G5,'NO USAR'!G5)</f>
        <v>0</v>
      </c>
      <c r="R5" s="12">
        <f>MIN('JURADO-1'!G5,'JURADO-2'!G5,'JURADO-3'!G5,'JURADO-4'!G5,'NO USAR'!G5)</f>
        <v>0</v>
      </c>
      <c r="S5" s="12">
        <f>+'JURADO-1'!G5+'JURADO-2'!G5+'JURADO-3'!G5+'JURADO-4'!G5+'NO USAR'!G5-Q5-R5</f>
        <v>0</v>
      </c>
      <c r="T5" s="63">
        <f>MAX('JURADO-1'!H5,'JURADO-2'!H5,'JURADO-3'!H5,'JURADO-4'!H5,'NO USAR'!H5)</f>
        <v>0</v>
      </c>
      <c r="U5" s="12">
        <f>MIN('JURADO-1'!H5,'JURADO-2'!H5,'JURADO-3'!H5,'JURADO-4'!H5,'NO USAR'!H5)</f>
        <v>0</v>
      </c>
      <c r="V5" s="11">
        <f>+'JURADO-1'!H5+'JURADO-2'!H5+'JURADO-3'!H5+'JURADO-4'!H5+'NO USAR'!H5-T5-U5</f>
        <v>0</v>
      </c>
      <c r="W5" s="60">
        <f>MAX('JURADO-1'!I5,'JURADO-2'!I5,'JURADO-3'!I5,'JURADO-4'!I5,'NO USAR'!I5)</f>
        <v>0</v>
      </c>
      <c r="X5" s="60">
        <f>MIN('JURADO-1'!I5,'JURADO-2'!I5,'JURADO-3'!I5,'JURADO-4'!I5,'NO USAR'!I5)</f>
        <v>0</v>
      </c>
      <c r="Y5" s="60">
        <f>+'JURADO-1'!I5+'JURADO-2'!I5+'JURADO-3'!I5+'JURADO-4'!I5+'NO USAR'!I5-W5-X5</f>
        <v>0</v>
      </c>
      <c r="Z5" s="60">
        <f>MAX('JURADO-1'!J5,'JURADO-2'!J5,'JURADO-3'!J5,'JURADO-4'!J5,'NO USAR'!J5)</f>
        <v>0</v>
      </c>
      <c r="AA5" s="60">
        <f>MIN('JURADO-1'!J5,'JURADO-2'!J5,'JURADO-3'!J5,'JURADO-4'!J5,'NO USAR'!J5)</f>
        <v>0</v>
      </c>
      <c r="AB5" s="60">
        <f>+'JURADO-1'!J5+'JURADO-2'!J5+'JURADO-3'!J5+'JURADO-4'!J5+'NO USAR'!J5-Z5-AA5</f>
        <v>0</v>
      </c>
      <c r="AC5" s="60">
        <f>(+S5+V5+Y5+AB5)*1.8</f>
        <v>0</v>
      </c>
      <c r="AD5" s="59"/>
      <c r="AE5" s="6">
        <f>MAX('JURADO-1'!K5,'JURADO-2'!K5,'JURADO-3'!K5,'JURADO-4'!K5,'NO USAR'!K5)</f>
        <v>0</v>
      </c>
      <c r="AF5" s="12">
        <f>MIN('JURADO-1'!K5,'JURADO-2'!K5,'JURADO-3'!K5,'JURADO-4'!K5,'NO USAR'!K5)</f>
        <v>0</v>
      </c>
      <c r="AG5" s="12">
        <f>+'JURADO-1'!K5+'JURADO-2'!K5+'JURADO-3'!K5+'JURADO-4'!K5+'NO USAR'!K5-AE5-AF5</f>
        <v>0</v>
      </c>
      <c r="AH5" s="63">
        <f>MAX('JURADO-1'!L5,'JURADO-2'!L5,'JURADO-3'!L5,'JURADO-4'!L5,'NO USAR'!L5)</f>
        <v>0</v>
      </c>
      <c r="AI5" s="12">
        <f>MIN('JURADO-1'!L5,'JURADO-2'!L5,'JURADO-3'!L5,'JURADO-4'!L5,'NO USAR'!L5)</f>
        <v>0</v>
      </c>
      <c r="AJ5" s="11">
        <f>+'JURADO-1'!L5+'JURADO-2'!L5+'JURADO-3'!L5+'JURADO-4'!L5+'NO USAR'!L5-AH5-AI5</f>
        <v>0</v>
      </c>
      <c r="AK5" s="60">
        <f>MAX('JURADO-1'!M5,'JURADO-2'!M5,'JURADO-3'!M5,'JURADO-4'!M5,'NO USAR'!M5)</f>
        <v>0</v>
      </c>
      <c r="AL5" s="60">
        <f>MIN('JURADO-1'!M5,'JURADO-2'!M5,'JURADO-3'!M5,'JURADO-4'!M5,'NO USAR'!M5)</f>
        <v>0</v>
      </c>
      <c r="AM5" s="60">
        <f>+'JURADO-1'!M5+'JURADO-2'!M5+'JURADO-3'!M5+'JURADO-4'!M5+'NO USAR'!M5-AK5-AL5</f>
        <v>0</v>
      </c>
      <c r="AN5" s="60">
        <f>MAX('JURADO-1'!N5,'JURADO-2'!N5,'JURADO-3'!N5,'JURADO-4'!N5,'NO USAR'!N5)</f>
        <v>0</v>
      </c>
      <c r="AO5" s="60">
        <f>MIN('JURADO-1'!N5,'JURADO-2'!N5,'JURADO-3'!N5,'JURADO-4'!N5,'NO USAR'!N5)</f>
        <v>0</v>
      </c>
      <c r="AP5" s="60">
        <f>+'JURADO-1'!N5+'JURADO-2'!N5+'JURADO-3'!N5+'JURADO-4'!N5+'NO USAR'!P5-AN5-AO5</f>
        <v>0</v>
      </c>
      <c r="AQ5" s="60">
        <f>(+AG5+AJ5+AM5+AP5)*1.8</f>
        <v>0</v>
      </c>
      <c r="AR5" s="59"/>
      <c r="AS5" s="6">
        <f>MAX('JURADO-1'!O5,'JURADO-2'!O5,'JURADO-3'!O5,'JURADO-4'!O5,'NO USAR'!O5)</f>
        <v>0</v>
      </c>
      <c r="AT5" s="12">
        <f>MIN('JURADO-1'!O5,'JURADO-2'!O5,'JURADO-3'!O5,'JURADO-4'!O5,'NO USAR'!O5)</f>
        <v>0</v>
      </c>
      <c r="AU5" s="12">
        <f>+'JURADO-1'!O5+'JURADO-2'!O5+'JURADO-3'!O5+'JURADO-4'!O5+'NO USAR'!O5-AS5-AT5</f>
        <v>0</v>
      </c>
      <c r="AV5" s="63">
        <f>MAX('JURADO-1'!P5,'JURADO-2'!P5,'JURADO-3'!P5,'JURADO-4'!P5,'NO USAR'!P5)</f>
        <v>0</v>
      </c>
      <c r="AW5" s="12">
        <f>MIN('JURADO-1'!P5,'JURADO-2'!P5,'JURADO-3'!P5,'JURADO-4'!P5,'NO USAR'!P5)</f>
        <v>0</v>
      </c>
      <c r="AX5" s="11">
        <f>+'JURADO-1'!P5+'JURADO-2'!P5+'JURADO-3'!P5+'JURADO-4'!P5+'NO USAR'!P5-AV5-AW5</f>
        <v>0</v>
      </c>
      <c r="AY5" s="60">
        <f>MAX('JURADO-1'!Q5,'JURADO-2'!Q5,'JURADO-3'!Q5,'JURADO-4'!Q5,'NO USAR'!Q5)</f>
        <v>0</v>
      </c>
      <c r="AZ5" s="60">
        <f>MIN('JURADO-1'!Q5,'JURADO-2'!Q5,'JURADO-3'!Q5,'JURADO-4'!Q5,'NO USAR'!Q5)</f>
        <v>0</v>
      </c>
      <c r="BA5" s="60">
        <f>+'JURADO-1'!Q5+'JURADO-2'!Q5+'JURADO-3'!Q5+'JURADO-4'!Q5+'NO USAR'!Q5-AY5-AZ5</f>
        <v>0</v>
      </c>
      <c r="BB5" s="60">
        <f>MAX('JURADO-1'!R5,'JURADO-2'!R5,'JURADO-3'!R5,'JURADO-4'!R5,'NO USAR'!R5)</f>
        <v>0</v>
      </c>
      <c r="BC5" s="60">
        <f>MIN('JURADO-1'!R5,'JURADO-2'!R5,'JURADO-3'!R5,'JURADO-4'!R5,'NO USAR'!R5)</f>
        <v>0</v>
      </c>
      <c r="BD5" s="60">
        <f>+'JURADO-1'!R5+'JURADO-2'!R5+'JURADO-3'!R5+'JURADO-4'!R5+'NO USAR'!R5-BB5-BC5</f>
        <v>0</v>
      </c>
      <c r="BE5" s="60">
        <f>(+AU5+AX5+BA5+BD5)*0.7</f>
        <v>0</v>
      </c>
      <c r="BF5" s="9"/>
      <c r="BG5" s="60">
        <f>MAX('JURADO-1'!S5,'JURADO-2'!S5,'JURADO-3'!S5,'JURADO-4'!S5,'NO USAR'!S5)</f>
        <v>0</v>
      </c>
      <c r="BH5" s="60">
        <f>MIN('JURADO-1'!S5,'JURADO-2'!S5,'JURADO-3'!S5,'JURADO-4'!S5,'NO USAR'!S5)</f>
        <v>0</v>
      </c>
      <c r="BI5" s="60">
        <f>+'JURADO-1'!S5+'JURADO-2'!S5+'JURADO-3'!S5+'JURADO-4'!S5+'NO USAR'!S5-BG5-BH5</f>
        <v>0</v>
      </c>
      <c r="BJ5" s="60">
        <f>MAX('JURADO-1'!T5,'JURADO-2'!T5,'JURADO-3'!T5,'JURADO-4'!T5,'NO USAR'!T5)</f>
        <v>0</v>
      </c>
      <c r="BK5" s="60">
        <f>MIN('JURADO-1'!T5,'JURADO-2'!T5,'JURADO-3'!T5,'JURADO-4'!T5,'NO USAR'!T5)</f>
        <v>0</v>
      </c>
      <c r="BL5" s="60">
        <f>+'JURADO-1'!T5+'JURADO-2'!T5+'JURADO-3'!T5+'JURADO-4'!T5+'NO USAR'!T5-BJ5-BK5</f>
        <v>0</v>
      </c>
      <c r="BM5" s="60">
        <f>MAX('JURADO-1'!U5,'JURADO-2'!U5,'JURADO-3'!U5,'JURADO-4'!U5,'NO USAR'!U5)</f>
        <v>0</v>
      </c>
      <c r="BN5" s="60">
        <f>MIN('JURADO-1'!U5,'JURADO-2'!U5,'JURADO-3'!U5,'JURADO-4'!U5,'NO USAR'!U5)</f>
        <v>0</v>
      </c>
      <c r="BO5" s="60">
        <f>+'JURADO-1'!U5+'JURADO-2'!U5+'JURADO-3'!U5+'JURADO-4'!U5+'NO USAR'!U5-BM5-BN5</f>
        <v>0</v>
      </c>
      <c r="BP5" s="60">
        <f>MAX('JURADO-1'!V5,'JURADO-2'!V5,'JURADO-3'!V5,'JURADO-4'!V5,'NO USAR'!V5)</f>
        <v>0</v>
      </c>
      <c r="BQ5" s="60">
        <f>MIN('JURADO-1'!V5,'JURADO-2'!V5,'JURADO-3'!V5,'JURADO-4'!V5,'NO USAR'!V5)</f>
        <v>0</v>
      </c>
      <c r="BR5" s="60">
        <f>+'JURADO-1'!V5+'JURADO-2'!V5+'JURADO-3'!V5+'JURADO-4'!V5+'NO USAR'!V5-BP5-BQ5</f>
        <v>0</v>
      </c>
      <c r="BS5" s="60">
        <f>(BI5+BL5+BO5+BR5)*0.4</f>
        <v>0</v>
      </c>
      <c r="BT5" s="9"/>
      <c r="BU5" s="6">
        <f>MAX('JURADO-1'!W5,'JURADO-2'!W5,'JURADO-3'!W5,'JURADO-4'!W5,'NO USAR'!W5)</f>
        <v>0</v>
      </c>
      <c r="BV5" s="12">
        <f>MIN('JURADO-1'!W5,'JURADO-2'!W5,'JURADO-3'!W5,'JURADO-4'!W5,'NO USAR'!W5)</f>
        <v>0</v>
      </c>
      <c r="BW5" s="12">
        <f>+'JURADO-1'!W5+'JURADO-2'!W5+'JURADO-3'!W5+'JURADO-4'!W5+'NO USAR'!W5-BU5-BV5</f>
        <v>0</v>
      </c>
      <c r="BX5" s="63">
        <f>MAX('JURADO-1'!X5,'JURADO-2'!X5,'JURADO-3'!X5,'JURADO-4'!X5,'NO USAR'!X5)</f>
        <v>0</v>
      </c>
      <c r="BY5" s="12">
        <f>MIN('JURADO-1'!X5,'JURADO-2'!X5,'JURADO-3'!X5,'JURADO-4'!X5,'NO USAR'!X5)</f>
        <v>0</v>
      </c>
      <c r="BZ5" s="11">
        <f>+'JURADO-1'!X5+'JURADO-2'!X5+'JURADO-3'!X5+'JURADO-4'!X5+'NO USAR'!X5-BX5-BY5</f>
        <v>0</v>
      </c>
      <c r="CA5" s="60">
        <f>MAX('JURADO-1'!Y5,'JURADO-2'!Y5,'JURADO-3'!Y5,'JURADO-4'!Y5,'NO USAR'!Y5)</f>
        <v>0</v>
      </c>
      <c r="CB5" s="60">
        <f>MIN('JURADO-1'!Y5,'JURADO-2'!Y5,'JURADO-3'!Y5,'JURADO-4'!Y5,'NO USAR'!Y5)</f>
        <v>0</v>
      </c>
      <c r="CC5" s="60">
        <f>+'JURADO-1'!Y5+'JURADO-2'!Y5+'JURADO-3'!Y5+'JURADO-4'!Y5+'NO USAR'!Y5-CA5-CB5</f>
        <v>0</v>
      </c>
      <c r="CD5" s="60">
        <f>MAX('JURADO-1'!Z5,'JURADO-2'!Z5,'JURADO-3'!Z5,'JURADO-4'!Z5,'NO USAR'!Z5)</f>
        <v>0</v>
      </c>
      <c r="CE5" s="60">
        <f>MIN('JURADO-1'!Z5,'JURADO-2'!Z5,'JURADO-3'!Z5,'JURADO-4'!Z5,'NO USAR'!Z5)</f>
        <v>0</v>
      </c>
      <c r="CF5" s="60">
        <f>+'JURADO-1'!Z5+'JURADO-2'!Z5+'JURADO-3'!Z5+'JURADO-4'!Z5+'NO USAR'!Z5-CD5-CE5</f>
        <v>0</v>
      </c>
      <c r="CG5" s="60">
        <f>(+BW5+BZ5+CC5+CF5)*0.7</f>
        <v>0</v>
      </c>
      <c r="CH5" s="9"/>
      <c r="CI5" s="60">
        <f>MAX('JURADO-1'!AA5,'JURADO-2'!AA5,'JURADO-3'!AA5,'JURADO-4'!AA5,'NO USAR'!AA5)</f>
        <v>0</v>
      </c>
      <c r="CJ5" s="60">
        <f>MIN('JURADO-1'!AA5,'JURADO-2'!AA5,'JURADO-3'!AA5,'JURADO-4'!AA5,'NO USAR'!AA5)</f>
        <v>0</v>
      </c>
      <c r="CK5" s="60">
        <f>+'JURADO-1'!AA5+'JURADO-2'!AA5+'JURADO-3'!AA5+'JURADO-4'!AA5+'NO USAR'!AA5-CI5-CJ5</f>
        <v>0</v>
      </c>
      <c r="CL5" s="60">
        <f>MAX('JURADO-1'!AB5,'JURADO-2'!AB5,'JURADO-3'!AB5,'JURADO-4'!AB5,'NO USAR'!AB5)</f>
        <v>0</v>
      </c>
      <c r="CM5" s="60">
        <f>MIN('JURADO-1'!AB5,'JURADO-2'!AB5,'JURADO-3'!AB5,'JURADO-4'!AB5,'NO USAR'!AB5)</f>
        <v>0</v>
      </c>
      <c r="CN5" s="60">
        <f>+'JURADO-1'!AB5+'JURADO-2'!AB5+'JURADO-3'!AB5+'JURADO-4'!AB5+'NO USAR'!AB5-CL5-CM5</f>
        <v>0</v>
      </c>
      <c r="CO5" s="60">
        <f>MAX('JURADO-1'!AC5,'JURADO-2'!AC5,'JURADO-3'!AC5,'JURADO-4'!AC5,'NO USAR'!AC5)</f>
        <v>0</v>
      </c>
      <c r="CP5" s="60">
        <f>MIN('JURADO-1'!AC5,'JURADO-2'!AC5,'JURADO-3'!AC5,'JURADO-4'!AC5,'NO USAR'!AC5)</f>
        <v>0</v>
      </c>
      <c r="CQ5" s="60">
        <f>+'JURADO-1'!AC5+'JURADO-2'!AC5+'JURADO-3'!AC5+'JURADO-4'!AC5+'NO USAR'!AC5-CO5-CP5</f>
        <v>0</v>
      </c>
      <c r="CR5" s="60">
        <f>MAX('JURADO-1'!AD5,'JURADO-2'!AD5,'JURADO-3'!AD5,'JURADO-4'!AD5,'NO USAR'!AD5)</f>
        <v>0</v>
      </c>
      <c r="CS5" s="60">
        <f>MIN('JURADO-1'!AD5,'JURADO-2'!AD5,'JURADO-3'!AD5,'JURADO-4'!AD5,'NO USAR'!AD5)</f>
        <v>0</v>
      </c>
      <c r="CT5" s="60">
        <f>+'JURADO-1'!AD5+'JURADO-2'!AD5+'JURADO-3'!AD5+'JURADO-4'!AD5+'NO USAR'!AD5-CR5-CS5</f>
        <v>0</v>
      </c>
      <c r="CU5" s="60">
        <f>(CK5+CN5+CQ5+CT5)*0.4</f>
        <v>0</v>
      </c>
      <c r="CV5" s="9"/>
      <c r="CW5" s="6">
        <f>MAX('JURADO-1'!AE5,'JURADO-2'!AE5,'JURADO-3'!AE5,'JURADO-4'!AE5,'NO USAR'!AE5)</f>
        <v>0</v>
      </c>
      <c r="CX5" s="12">
        <f>MIN('JURADO-1'!AE5,'JURADO-2'!AE5,'JURADO-3'!AE5,'JURADO-4'!AE5,'NO USAR'!AE5)</f>
        <v>0</v>
      </c>
      <c r="CY5" s="12">
        <f>+'JURADO-1'!AE5+'JURADO-2'!AE5+'JURADO-3'!AE5+'JURADO-4'!AE5+'NO USAR'!AE5-CW5-CX5</f>
        <v>0</v>
      </c>
      <c r="CZ5" s="63">
        <f>MAX('JURADO-1'!AF5,'JURADO-2'!AF5,'JURADO-3'!AF5,'JURADO-4'!AF5,'NO USAR'!AF5)</f>
        <v>0</v>
      </c>
      <c r="DA5" s="12">
        <f>MIN('JURADO-1'!AF5,'JURADO-2'!AF5,'JURADO-3'!AF5,'JURADO-4'!AF5,'NO USAR'!AF5)</f>
        <v>0</v>
      </c>
      <c r="DB5" s="11">
        <f>+'JURADO-1'!AF5+'JURADO-2'!AF5+'JURADO-3'!AF5+'JURADO-4'!AF5+'NO USAR'!AF5-CZ5-DA5</f>
        <v>0</v>
      </c>
      <c r="DC5" s="60">
        <f>MAX('JURADO-1'!AG5,'JURADO-2'!AG5,'JURADO-3'!AG5,'JURADO-4'!AG5,'NO USAR'!AG5)</f>
        <v>0</v>
      </c>
      <c r="DD5" s="60">
        <f>MIN('JURADO-1'!AG5,'JURADO-2'!AG5,'JURADO-3'!AG5,'JURADO-4'!AG5,'NO USAR'!AG5)</f>
        <v>0</v>
      </c>
      <c r="DE5" s="60">
        <f>+'JURADO-1'!AG5+'JURADO-2'!AG5+'JURADO-3'!AG5+'JURADO-4'!AG5+'NO USAR'!AG5-DC5-DD5</f>
        <v>0</v>
      </c>
      <c r="DF5" s="60">
        <f>MAX('JURADO-1'!AF5,'JURADO-2'!AF5,'JURADO-3'!AF5,'JURADO-4'!AF5,'NO USAR'!AF5)</f>
        <v>0</v>
      </c>
      <c r="DG5" s="60">
        <f>MIN('JURADO-1'!AF5,'JURADO-2'!AF5,'JURADO-3'!AF5,'JURADO-4'!AF5,'NO USAR'!AF5)</f>
        <v>0</v>
      </c>
      <c r="DH5" s="60">
        <f>+'JURADO-1'!AF5+'JURADO-2'!AF5+'JURADO-3'!AF5+'JURADO-4'!AF5+'NO USAR'!AF5-DF5-DG5</f>
        <v>0</v>
      </c>
      <c r="DI5" s="60">
        <f>(+CY5+DB5+DE5+DH5)*2</f>
        <v>0</v>
      </c>
      <c r="DJ5" s="9"/>
      <c r="DK5" s="6">
        <f>MAX('JURADO-1'!AI5,'JURADO-2'!AI5,'JURADO-3'!AI5,'JURADO-4'!AI5,'NO USAR'!AI5)</f>
        <v>0</v>
      </c>
      <c r="DL5" s="12">
        <f>MIN('JURADO-1'!AI5,'JURADO-2'!AI5,'JURADO-3'!AI5,'JURADO-4'!AI5,'NO USAR'!AI5)</f>
        <v>0</v>
      </c>
      <c r="DM5" s="7">
        <f>+'JURADO-1'!AI5+'JURADO-2'!AI5+'JURADO-3'!AI5+'JURADO-4'!AI5+'NO USAR'!AI5-DK5-DL5</f>
        <v>0</v>
      </c>
      <c r="DN5" s="9"/>
      <c r="DO5" s="6">
        <f>MAX('JURADO-1'!AJ5,'JURADO-2'!AJ5,'JURADO-3'!AJ5,'JURADO-4'!AJ5,'NO USAR'!AJ5)</f>
        <v>0</v>
      </c>
      <c r="DP5" s="12">
        <f>MIN('JURADO-1'!AJ5,'JURADO-2'!AJ5,'JURADO-3'!AJ5,'JURADO-4'!AJ5,'NO USAR'!AJ5)</f>
        <v>0</v>
      </c>
      <c r="DQ5" s="7">
        <f>(+'JURADO-1'!AJ5+'JURADO-2'!AJ5+'JURADO-3'!AJ5+'JURADO-4'!AJ5+'NO USAR'!AJ5-DO5-DP5)*0.8</f>
        <v>0</v>
      </c>
      <c r="DR5" s="9"/>
      <c r="DS5" s="10"/>
      <c r="DT5" s="91">
        <f>O5+AC5+AQ5+BE5+BS5+CG5+CU5+DI5+DQ5-DZ5</f>
        <v>0</v>
      </c>
      <c r="DU5" s="191"/>
      <c r="DV5" s="191"/>
      <c r="DW5" s="191">
        <f>DT5+DU5+DV5</f>
        <v>0</v>
      </c>
      <c r="DX5" s="82"/>
      <c r="DY5" s="39"/>
      <c r="DZ5" s="60"/>
      <c r="EA5" s="81"/>
      <c r="EB5" s="60">
        <f t="shared" ref="EB5:EB38" si="0">+DM5</f>
        <v>0</v>
      </c>
      <c r="EC5" s="60">
        <f>DQ5</f>
        <v>0</v>
      </c>
    </row>
    <row r="6" spans="1:133" ht="31.5" hidden="1" customHeight="1" thickBot="1">
      <c r="A6" s="78">
        <v>2</v>
      </c>
      <c r="B6" s="22"/>
      <c r="C6" s="178">
        <f>MAX('JURADO-1'!C6,'JURADO-2'!C6,'JURADO-3'!C6,'JURADO-4'!C6,'NO USAR'!C6)</f>
        <v>0</v>
      </c>
      <c r="D6" s="60">
        <f>MIN('JURADO-1'!C6,'JURADO-2'!C6,'JURADO-3'!C6,'JURADO-4'!C6,'NO USAR'!C6)</f>
        <v>0</v>
      </c>
      <c r="E6" s="60">
        <f>+'JURADO-1'!C6+'JURADO-2'!C6+'JURADO-3'!C6+'JURADO-4'!C6+'NO USAR'!C6-C6-D6</f>
        <v>0</v>
      </c>
      <c r="F6" s="60">
        <f>MAX('JURADO-1'!D6,'JURADO-2'!D6,'JURADO-3'!D6,'JURADO-4'!D6,'NO USAR'!D6)</f>
        <v>0</v>
      </c>
      <c r="G6" s="60">
        <f>MIN('JURADO-1'!D6,'JURADO-2'!D6,'JURADO-3'!D6,'JURADO-4'!D6,'NO USAR'!D6)</f>
        <v>0</v>
      </c>
      <c r="H6" s="60">
        <f>+'JURADO-1'!D6+'JURADO-2'!D6+'JURADO-3'!D6+'JURADO-4'!D6+'NO USAR'!D6-F6-G6</f>
        <v>0</v>
      </c>
      <c r="I6" s="60">
        <f>MAX('JURADO-1'!E6,'JURADO-2'!E6,'JURADO-3'!E6,'JURADO-4'!E6,'NO USAR'!E6)</f>
        <v>0</v>
      </c>
      <c r="J6" s="60">
        <f>MIN('JURADO-1'!E6,'JURADO-2'!E6,'JURADO-3'!E6,'JURADO-4'!E6,'NO USAR'!E6)</f>
        <v>0</v>
      </c>
      <c r="K6" s="60">
        <f>+'JURADO-1'!E6+'JURADO-2'!E6+'JURADO-3'!E6+'JURADO-4'!E6+'NO USAR'!E6-I6-J6</f>
        <v>0</v>
      </c>
      <c r="L6" s="60">
        <f>MAX('JURADO-1'!F6,'JURADO-2'!F6,'JURADO-3'!F6,'JURADO-4'!F6,'NO USAR'!F6)</f>
        <v>0</v>
      </c>
      <c r="M6" s="60">
        <f>MIN('JURADO-1'!F6,'JURADO-2'!F6,'JURADO-3'!F6,'JURADO-4'!F6,'NO USAR'!F6)</f>
        <v>0</v>
      </c>
      <c r="N6" s="60">
        <f>+'JURADO-1'!F6+'JURADO-2'!F6+'JURADO-3'!F6+'JURADO-4'!F6+'NO USAR'!F6-L6-M6</f>
        <v>0</v>
      </c>
      <c r="O6" s="60">
        <f t="shared" ref="O6:O38" si="1">(E6+H6+K6+N6)*1.4</f>
        <v>0</v>
      </c>
      <c r="P6" s="124"/>
      <c r="Q6" s="6">
        <f>MAX('JURADO-1'!G6,'JURADO-2'!G6,'JURADO-3'!G6,'JURADO-4'!G6,'NO USAR'!G6)</f>
        <v>0</v>
      </c>
      <c r="R6" s="12">
        <f>MIN('JURADO-1'!G6,'JURADO-2'!G6,'JURADO-3'!G6,'JURADO-4'!G6,'NO USAR'!G6)</f>
        <v>0</v>
      </c>
      <c r="S6" s="12">
        <f>+'JURADO-1'!G6+'JURADO-2'!G6+'JURADO-3'!G6+'JURADO-4'!G6+'NO USAR'!G6-Q6-R6</f>
        <v>0</v>
      </c>
      <c r="T6" s="63">
        <f>MAX('JURADO-1'!H6,'JURADO-2'!H6,'JURADO-3'!H6,'JURADO-4'!H6,'NO USAR'!H6)</f>
        <v>0</v>
      </c>
      <c r="U6" s="12">
        <f>MIN('JURADO-1'!H6,'JURADO-2'!H6,'JURADO-3'!H6,'JURADO-4'!H6,'NO USAR'!H6)</f>
        <v>0</v>
      </c>
      <c r="V6" s="11">
        <f>+'JURADO-1'!H6+'JURADO-2'!H6+'JURADO-3'!H6+'JURADO-4'!H6+'NO USAR'!H6-T6-U6</f>
        <v>0</v>
      </c>
      <c r="W6" s="60">
        <f>MAX('JURADO-1'!I6,'JURADO-2'!I6,'JURADO-3'!I6,'JURADO-4'!I6,'NO USAR'!I6)</f>
        <v>0</v>
      </c>
      <c r="X6" s="60">
        <f>MIN('JURADO-1'!I6,'JURADO-2'!I6,'JURADO-3'!I6,'JURADO-4'!I6,'NO USAR'!I6)</f>
        <v>0</v>
      </c>
      <c r="Y6" s="60">
        <f>+'JURADO-1'!I6+'JURADO-2'!I6+'JURADO-3'!I6+'JURADO-4'!I6+'NO USAR'!I6-W6-X6</f>
        <v>0</v>
      </c>
      <c r="Z6" s="60">
        <f>MAX('JURADO-1'!J6,'JURADO-2'!J6,'JURADO-3'!J6,'JURADO-4'!J6,'NO USAR'!J6)</f>
        <v>0</v>
      </c>
      <c r="AA6" s="60">
        <f>MIN('JURADO-1'!J6,'JURADO-2'!J6,'JURADO-3'!J6,'JURADO-4'!J6,'NO USAR'!J6)</f>
        <v>0</v>
      </c>
      <c r="AB6" s="60">
        <f>+'JURADO-1'!J6+'JURADO-2'!J6+'JURADO-3'!J6+'JURADO-4'!J6+'NO USAR'!J6-Z6-AA6</f>
        <v>0</v>
      </c>
      <c r="AC6" s="60">
        <f t="shared" ref="AC6:AC38" si="2">(+S6+V6+Y6+AB6)*1.8</f>
        <v>0</v>
      </c>
      <c r="AD6" s="59"/>
      <c r="AE6" s="6">
        <f>MAX('JURADO-1'!K6,'JURADO-2'!K6,'JURADO-3'!K6,'JURADO-4'!K6,'NO USAR'!K6)</f>
        <v>0</v>
      </c>
      <c r="AF6" s="12">
        <f>MIN('JURADO-1'!K6,'JURADO-2'!K6,'JURADO-3'!K6,'JURADO-4'!K6,'NO USAR'!K6)</f>
        <v>0</v>
      </c>
      <c r="AG6" s="12">
        <f>+'JURADO-1'!K6+'JURADO-2'!K6+'JURADO-3'!K6+'JURADO-4'!K6+'NO USAR'!K6-AE6-AF6</f>
        <v>0</v>
      </c>
      <c r="AH6" s="63">
        <f>MAX('JURADO-1'!L6,'JURADO-2'!L6,'JURADO-3'!L6,'JURADO-4'!L6,'NO USAR'!L6)</f>
        <v>0</v>
      </c>
      <c r="AI6" s="12">
        <f>MIN('JURADO-1'!L6,'JURADO-2'!L6,'JURADO-3'!L6,'JURADO-4'!L6,'NO USAR'!L6)</f>
        <v>0</v>
      </c>
      <c r="AJ6" s="11">
        <f>+'JURADO-1'!L6+'JURADO-2'!L6+'JURADO-3'!L6+'JURADO-4'!L6+'NO USAR'!L6-AH6-AI6</f>
        <v>0</v>
      </c>
      <c r="AK6" s="60">
        <f>MAX('JURADO-1'!M6,'JURADO-2'!M6,'JURADO-3'!M6,'JURADO-4'!M6,'NO USAR'!M6)</f>
        <v>0</v>
      </c>
      <c r="AL6" s="60">
        <f>MIN('JURADO-1'!M6,'JURADO-2'!M6,'JURADO-3'!M6,'JURADO-4'!M6,'NO USAR'!M6)</f>
        <v>0</v>
      </c>
      <c r="AM6" s="60">
        <f>+'JURADO-1'!M6+'JURADO-2'!M6+'JURADO-3'!M6+'JURADO-4'!M6+'NO USAR'!M6-AK6-AL6</f>
        <v>0</v>
      </c>
      <c r="AN6" s="60">
        <f>MAX('JURADO-1'!N6,'JURADO-2'!N6,'JURADO-3'!N6,'JURADO-4'!N6,'NO USAR'!N6)</f>
        <v>0</v>
      </c>
      <c r="AO6" s="60">
        <f>MIN('JURADO-1'!N6,'JURADO-2'!N6,'JURADO-3'!N6,'JURADO-4'!N6,'NO USAR'!N6)</f>
        <v>0</v>
      </c>
      <c r="AP6" s="60">
        <f>+'JURADO-1'!N6+'JURADO-2'!N6+'JURADO-3'!N6+'JURADO-4'!N6+'NO USAR'!P6-AN6-AO6</f>
        <v>0</v>
      </c>
      <c r="AQ6" s="60">
        <f t="shared" ref="AQ6:AQ38" si="3">(+AG6+AJ6+AM6+AP6)*1.8</f>
        <v>0</v>
      </c>
      <c r="AR6" s="59"/>
      <c r="AS6" s="6">
        <f>MAX('JURADO-1'!O6,'JURADO-2'!O6,'JURADO-3'!O6,'JURADO-4'!O6,'NO USAR'!O6)</f>
        <v>0</v>
      </c>
      <c r="AT6" s="12">
        <f>MIN('JURADO-1'!O6,'JURADO-2'!O6,'JURADO-3'!O6,'JURADO-4'!O6,'NO USAR'!O6)</f>
        <v>0</v>
      </c>
      <c r="AU6" s="12">
        <f>+'JURADO-1'!O6+'JURADO-2'!O6+'JURADO-3'!O6+'JURADO-4'!O6+'NO USAR'!O6-AS6-AT6</f>
        <v>0</v>
      </c>
      <c r="AV6" s="63">
        <f>MAX('JURADO-1'!P6,'JURADO-2'!P6,'JURADO-3'!P6,'JURADO-4'!P6,'NO USAR'!P6)</f>
        <v>0</v>
      </c>
      <c r="AW6" s="12">
        <f>MIN('JURADO-1'!P6,'JURADO-2'!P6,'JURADO-3'!P6,'JURADO-4'!P6,'NO USAR'!P6)</f>
        <v>0</v>
      </c>
      <c r="AX6" s="11">
        <f>+'JURADO-1'!P6+'JURADO-2'!P6+'JURADO-3'!P6+'JURADO-4'!P6+'NO USAR'!P6-AV6-AW6</f>
        <v>0</v>
      </c>
      <c r="AY6" s="60">
        <f>MAX('JURADO-1'!Q6,'JURADO-2'!Q6,'JURADO-3'!Q6,'JURADO-4'!Q6,'NO USAR'!Q6)</f>
        <v>0</v>
      </c>
      <c r="AZ6" s="60">
        <f>MIN('JURADO-1'!Q6,'JURADO-2'!Q6,'JURADO-3'!Q6,'JURADO-4'!Q6,'NO USAR'!Q6)</f>
        <v>0</v>
      </c>
      <c r="BA6" s="60">
        <f>+'JURADO-1'!Q6+'JURADO-2'!Q6+'JURADO-3'!Q6+'JURADO-4'!Q6+'NO USAR'!Q6-AY6-AZ6</f>
        <v>0</v>
      </c>
      <c r="BB6" s="60">
        <f>MAX('JURADO-1'!R6,'JURADO-2'!R6,'JURADO-3'!R6,'JURADO-4'!R6,'NO USAR'!R6)</f>
        <v>0</v>
      </c>
      <c r="BC6" s="60">
        <f>MIN('JURADO-1'!R6,'JURADO-2'!R6,'JURADO-3'!R6,'JURADO-4'!R6,'NO USAR'!R6)</f>
        <v>0</v>
      </c>
      <c r="BD6" s="60">
        <f>+'JURADO-1'!R6+'JURADO-2'!R6+'JURADO-3'!R6+'JURADO-4'!R6+'NO USAR'!R6-BB6-BC6</f>
        <v>0</v>
      </c>
      <c r="BE6" s="60">
        <f t="shared" ref="BE6:BE38" si="4">(+AU6+AX6+BA6+BD6)*0.7</f>
        <v>0</v>
      </c>
      <c r="BF6" s="9"/>
      <c r="BG6" s="60">
        <f>MAX('JURADO-1'!S6,'JURADO-2'!S6,'JURADO-3'!S6,'JURADO-4'!S6,'NO USAR'!S6)</f>
        <v>0</v>
      </c>
      <c r="BH6" s="60">
        <f>MIN('JURADO-1'!S6,'JURADO-2'!S6,'JURADO-3'!S6,'JURADO-4'!S6,'NO USAR'!S6)</f>
        <v>0</v>
      </c>
      <c r="BI6" s="60">
        <f>+'JURADO-1'!S6+'JURADO-2'!S6+'JURADO-3'!S6+'JURADO-4'!S6+'NO USAR'!S6-BG6-BH6</f>
        <v>0</v>
      </c>
      <c r="BJ6" s="60">
        <f>MAX('JURADO-1'!T6,'JURADO-2'!T6,'JURADO-3'!T6,'JURADO-4'!T6,'NO USAR'!T6)</f>
        <v>0</v>
      </c>
      <c r="BK6" s="60">
        <f>MIN('JURADO-1'!T6,'JURADO-2'!T6,'JURADO-3'!T6,'JURADO-4'!T6,'NO USAR'!T6)</f>
        <v>0</v>
      </c>
      <c r="BL6" s="60">
        <f>+'JURADO-1'!T6+'JURADO-2'!T6+'JURADO-3'!T6+'JURADO-4'!T6+'NO USAR'!T6-BJ6-BK6</f>
        <v>0</v>
      </c>
      <c r="BM6" s="60">
        <f>MAX('JURADO-1'!U6,'JURADO-2'!U6,'JURADO-3'!U6,'JURADO-4'!U6,'NO USAR'!U6)</f>
        <v>0</v>
      </c>
      <c r="BN6" s="60">
        <f>MIN('JURADO-1'!U6,'JURADO-2'!U6,'JURADO-3'!U6,'JURADO-4'!U6,'NO USAR'!U6)</f>
        <v>0</v>
      </c>
      <c r="BO6" s="60">
        <f>+'JURADO-1'!U6+'JURADO-2'!U6+'JURADO-3'!U6+'JURADO-4'!U6+'NO USAR'!U6-BM6-BN6</f>
        <v>0</v>
      </c>
      <c r="BP6" s="60">
        <f>MAX('JURADO-1'!V6,'JURADO-2'!V6,'JURADO-3'!V6,'JURADO-4'!V6,'NO USAR'!V6)</f>
        <v>0</v>
      </c>
      <c r="BQ6" s="60">
        <f>MIN('JURADO-1'!V6,'JURADO-2'!V6,'JURADO-3'!V6,'JURADO-4'!V6,'NO USAR'!V6)</f>
        <v>0</v>
      </c>
      <c r="BR6" s="60">
        <f>+'JURADO-1'!V6+'JURADO-2'!V6+'JURADO-3'!V6+'JURADO-4'!V6+'NO USAR'!V6-BP6-BQ6</f>
        <v>0</v>
      </c>
      <c r="BS6" s="60">
        <f t="shared" ref="BS6:BS38" si="5">(BI6+BL6+BO6+BR6)*0.4</f>
        <v>0</v>
      </c>
      <c r="BT6" s="9"/>
      <c r="BU6" s="6">
        <f>MAX('JURADO-1'!W6,'JURADO-2'!W6,'JURADO-3'!W6,'JURADO-4'!W6,'NO USAR'!W6)</f>
        <v>0</v>
      </c>
      <c r="BV6" s="12">
        <f>MIN('JURADO-1'!W6,'JURADO-2'!W6,'JURADO-3'!W6,'JURADO-4'!W6,'NO USAR'!W6)</f>
        <v>0</v>
      </c>
      <c r="BW6" s="12">
        <f>+'JURADO-1'!W6+'JURADO-2'!W6+'JURADO-3'!W6+'JURADO-4'!W6+'NO USAR'!W6-BU6-BV6</f>
        <v>0</v>
      </c>
      <c r="BX6" s="63">
        <f>MAX('JURADO-1'!X6,'JURADO-2'!X6,'JURADO-3'!X6,'JURADO-4'!X6,'NO USAR'!X6)</f>
        <v>0</v>
      </c>
      <c r="BY6" s="12">
        <f>MIN('JURADO-1'!X6,'JURADO-2'!X6,'JURADO-3'!X6,'JURADO-4'!X6,'NO USAR'!X6)</f>
        <v>0</v>
      </c>
      <c r="BZ6" s="11">
        <f>+'JURADO-1'!X6+'JURADO-2'!X6+'JURADO-3'!X6+'JURADO-4'!X6+'NO USAR'!X6-BX6-BY6</f>
        <v>0</v>
      </c>
      <c r="CA6" s="60">
        <f>MAX('JURADO-1'!Y6,'JURADO-2'!Y6,'JURADO-3'!Y6,'JURADO-4'!Y6,'NO USAR'!Y6)</f>
        <v>0</v>
      </c>
      <c r="CB6" s="60">
        <f>MIN('JURADO-1'!Y6,'JURADO-2'!Y6,'JURADO-3'!Y6,'JURADO-4'!Y6,'NO USAR'!Y6)</f>
        <v>0</v>
      </c>
      <c r="CC6" s="60">
        <f>+'JURADO-1'!Y6+'JURADO-2'!Y6+'JURADO-3'!Y6+'JURADO-4'!Y6+'NO USAR'!Y6-CA6-CB6</f>
        <v>0</v>
      </c>
      <c r="CD6" s="60">
        <f>MAX('JURADO-1'!Z6,'JURADO-2'!Z6,'JURADO-3'!Z6,'JURADO-4'!Z6,'NO USAR'!Z6)</f>
        <v>0</v>
      </c>
      <c r="CE6" s="60">
        <f>MIN('JURADO-1'!Z6,'JURADO-2'!Z6,'JURADO-3'!Z6,'JURADO-4'!Z6,'NO USAR'!Z6)</f>
        <v>0</v>
      </c>
      <c r="CF6" s="60">
        <f>+'JURADO-1'!Z6+'JURADO-2'!Z6+'JURADO-3'!Z6+'JURADO-4'!Z6+'NO USAR'!Z6-CD6-CE6</f>
        <v>0</v>
      </c>
      <c r="CG6" s="60">
        <f t="shared" ref="CG6:CG38" si="6">(+BW6+BZ6+CC6+CF6)*0.7</f>
        <v>0</v>
      </c>
      <c r="CH6" s="9"/>
      <c r="CI6" s="60">
        <f>MAX('JURADO-1'!AA6,'JURADO-2'!AA6,'JURADO-3'!AA6,'JURADO-4'!AA6,'NO USAR'!AA6)</f>
        <v>0</v>
      </c>
      <c r="CJ6" s="60">
        <f>MIN('JURADO-1'!AA6,'JURADO-2'!AA6,'JURADO-3'!AA6,'JURADO-4'!AA6,'NO USAR'!AA6)</f>
        <v>0</v>
      </c>
      <c r="CK6" s="60">
        <f>+'JURADO-1'!AA6+'JURADO-2'!AA6+'JURADO-3'!AA6+'JURADO-4'!AA6+'NO USAR'!AA6-CI6-CJ6</f>
        <v>0</v>
      </c>
      <c r="CL6" s="60">
        <f>MAX('JURADO-1'!AB6,'JURADO-2'!AB6,'JURADO-3'!AB6,'JURADO-4'!AB6,'NO USAR'!AB6)</f>
        <v>0</v>
      </c>
      <c r="CM6" s="60">
        <f>MIN('JURADO-1'!AB6,'JURADO-2'!AB6,'JURADO-3'!AB6,'JURADO-4'!AB6,'NO USAR'!AB6)</f>
        <v>0</v>
      </c>
      <c r="CN6" s="60">
        <f>+'JURADO-1'!AB6+'JURADO-2'!AB6+'JURADO-3'!AB6+'JURADO-4'!AB6+'NO USAR'!AB6-CL6-CM6</f>
        <v>0</v>
      </c>
      <c r="CO6" s="60">
        <f>MAX('JURADO-1'!AC6,'JURADO-2'!AC6,'JURADO-3'!AC6,'JURADO-4'!AC6,'NO USAR'!AC6)</f>
        <v>0</v>
      </c>
      <c r="CP6" s="60">
        <f>MIN('JURADO-1'!AC6,'JURADO-2'!AC6,'JURADO-3'!AC6,'JURADO-4'!AC6,'NO USAR'!AC6)</f>
        <v>0</v>
      </c>
      <c r="CQ6" s="60">
        <f>+'JURADO-1'!AC6+'JURADO-2'!AC6+'JURADO-3'!AC6+'JURADO-4'!AC6+'NO USAR'!AC6-CO6-CP6</f>
        <v>0</v>
      </c>
      <c r="CR6" s="60">
        <f>MAX('JURADO-1'!AD6,'JURADO-2'!AD6,'JURADO-3'!AD6,'JURADO-4'!AD6,'NO USAR'!AD6)</f>
        <v>0</v>
      </c>
      <c r="CS6" s="60">
        <f>MIN('JURADO-1'!AD6,'JURADO-2'!AD6,'JURADO-3'!AD6,'JURADO-4'!AD6,'NO USAR'!AD6)</f>
        <v>0</v>
      </c>
      <c r="CT6" s="60">
        <f>+'JURADO-1'!AD6+'JURADO-2'!AD6+'JURADO-3'!AD6+'JURADO-4'!AD6+'NO USAR'!AD6-CR6-CS6</f>
        <v>0</v>
      </c>
      <c r="CU6" s="60">
        <f t="shared" ref="CU6:CU38" si="7">(CK6+CN6+CQ6+CT6)*0.4</f>
        <v>0</v>
      </c>
      <c r="CV6" s="9"/>
      <c r="CW6" s="6">
        <f>MAX('JURADO-1'!AE6,'JURADO-2'!AE6,'JURADO-3'!AE6,'JURADO-4'!AE6,'NO USAR'!AE6)</f>
        <v>0</v>
      </c>
      <c r="CX6" s="12">
        <f>MIN('JURADO-1'!AE6,'JURADO-2'!AE6,'JURADO-3'!AE6,'JURADO-4'!AE6,'NO USAR'!AE6)</f>
        <v>0</v>
      </c>
      <c r="CY6" s="12">
        <f>+'JURADO-1'!AE6+'JURADO-2'!AE6+'JURADO-3'!AE6+'JURADO-4'!AE6+'NO USAR'!AE6-CW6-CX6</f>
        <v>0</v>
      </c>
      <c r="CZ6" s="63">
        <f>MAX('JURADO-1'!AF6,'JURADO-2'!AF6,'JURADO-3'!AF6,'JURADO-4'!AF6,'NO USAR'!AF6)</f>
        <v>0</v>
      </c>
      <c r="DA6" s="12">
        <f>MIN('JURADO-1'!AF6,'JURADO-2'!AF6,'JURADO-3'!AF6,'JURADO-4'!AF6,'NO USAR'!AF6)</f>
        <v>0</v>
      </c>
      <c r="DB6" s="11">
        <f>+'JURADO-1'!AF6+'JURADO-2'!AF6+'JURADO-3'!AF6+'JURADO-4'!AF6+'NO USAR'!AF6-CZ6-DA6</f>
        <v>0</v>
      </c>
      <c r="DC6" s="60">
        <f>MAX('JURADO-1'!AG6,'JURADO-2'!AG6,'JURADO-3'!AG6,'JURADO-4'!AG6,'NO USAR'!AG6)</f>
        <v>0</v>
      </c>
      <c r="DD6" s="60">
        <f>MIN('JURADO-1'!AG6,'JURADO-2'!AG6,'JURADO-3'!AG6,'JURADO-4'!AG6,'NO USAR'!AG6)</f>
        <v>0</v>
      </c>
      <c r="DE6" s="60">
        <f>+'JURADO-1'!AG6+'JURADO-2'!AG6+'JURADO-3'!AG6+'JURADO-4'!AG6+'NO USAR'!AG6-DC6-DD6</f>
        <v>0</v>
      </c>
      <c r="DF6" s="60">
        <f>MAX('JURADO-1'!AF6,'JURADO-2'!AF6,'JURADO-3'!AF6,'JURADO-4'!AF6,'NO USAR'!AF6)</f>
        <v>0</v>
      </c>
      <c r="DG6" s="60">
        <f>MIN('JURADO-1'!AF6,'JURADO-2'!AF6,'JURADO-3'!AF6,'JURADO-4'!AF6,'NO USAR'!AF6)</f>
        <v>0</v>
      </c>
      <c r="DH6" s="60">
        <f>+'JURADO-1'!AF6+'JURADO-2'!AF6+'JURADO-3'!AF6+'JURADO-4'!AF6+'NO USAR'!AF6-DF6-DG6</f>
        <v>0</v>
      </c>
      <c r="DI6" s="60">
        <f t="shared" ref="DI6:DI38" si="8">(+CY6+DB6+DE6+DH6)*2</f>
        <v>0</v>
      </c>
      <c r="DJ6" s="9"/>
      <c r="DK6" s="6">
        <f>MAX('JURADO-1'!AI6,'JURADO-2'!AI6,'JURADO-3'!AI6,'JURADO-4'!AI6,'NO USAR'!AI6)</f>
        <v>0</v>
      </c>
      <c r="DL6" s="12">
        <f>MIN('JURADO-1'!AI6,'JURADO-2'!AI6,'JURADO-3'!AI6,'JURADO-4'!AI6,'NO USAR'!AI6)</f>
        <v>0</v>
      </c>
      <c r="DM6" s="7">
        <f>+'JURADO-1'!AI6+'JURADO-2'!AI6+'JURADO-3'!AI6+'JURADO-4'!AI6+'NO USAR'!AI6-DK6-DL6</f>
        <v>0</v>
      </c>
      <c r="DN6" s="9"/>
      <c r="DO6" s="6">
        <f>MAX('JURADO-1'!AJ6,'JURADO-2'!AJ6,'JURADO-3'!AJ6,'JURADO-4'!AJ6,'NO USAR'!AJ6)</f>
        <v>0</v>
      </c>
      <c r="DP6" s="12">
        <f>MIN('JURADO-1'!AJ6,'JURADO-2'!AJ6,'JURADO-3'!AJ6,'JURADO-4'!AJ6,'NO USAR'!AJ6)</f>
        <v>0</v>
      </c>
      <c r="DQ6" s="7">
        <f>(+'JURADO-1'!AJ6+'JURADO-2'!AJ6+'JURADO-3'!AJ6+'JURADO-4'!AJ6+'NO USAR'!AJ6-DO6-DP6)*0.8</f>
        <v>0</v>
      </c>
      <c r="DR6" s="9"/>
      <c r="DS6" s="10"/>
      <c r="DT6" s="91">
        <f t="shared" ref="DT6:DT38" si="9">O6+AC6+AQ6+BE6+BS6+CG6+CU6+DI6+DQ6-DZ6</f>
        <v>0</v>
      </c>
      <c r="DU6" s="191"/>
      <c r="DV6" s="191"/>
      <c r="DW6" s="191">
        <f t="shared" ref="DW6:DW38" si="10">DT6+DU6+DV6</f>
        <v>0</v>
      </c>
      <c r="DX6" s="82"/>
      <c r="DY6" s="40"/>
      <c r="DZ6" s="60"/>
      <c r="EA6" s="81"/>
      <c r="EB6" s="60">
        <f t="shared" si="0"/>
        <v>0</v>
      </c>
      <c r="EC6" s="60">
        <f t="shared" ref="EC6:EC38" si="11">DQ6</f>
        <v>0</v>
      </c>
    </row>
    <row r="7" spans="1:133" ht="31.5" hidden="1" customHeight="1" thickBot="1">
      <c r="A7" s="79">
        <v>3</v>
      </c>
      <c r="B7" s="22"/>
      <c r="C7" s="178">
        <f>MAX('JURADO-1'!C7,'JURADO-2'!C7,'JURADO-3'!C7,'JURADO-4'!C7,'NO USAR'!C7)</f>
        <v>0</v>
      </c>
      <c r="D7" s="60">
        <f>MIN('JURADO-1'!C7,'JURADO-2'!C7,'JURADO-3'!C7,'JURADO-4'!C7,'NO USAR'!C7)</f>
        <v>0</v>
      </c>
      <c r="E7" s="60">
        <f>+'JURADO-1'!C7+'JURADO-2'!C7+'JURADO-3'!C7+'JURADO-4'!C7+'NO USAR'!C7-C7-D7</f>
        <v>0</v>
      </c>
      <c r="F7" s="60">
        <f>MAX('JURADO-1'!D7,'JURADO-2'!D7,'JURADO-3'!D7,'JURADO-4'!D7,'NO USAR'!D7)</f>
        <v>0</v>
      </c>
      <c r="G7" s="60">
        <f>MIN('JURADO-1'!D7,'JURADO-2'!D7,'JURADO-3'!D7,'JURADO-4'!D7,'NO USAR'!D7)</f>
        <v>0</v>
      </c>
      <c r="H7" s="60">
        <f>+'JURADO-1'!D7+'JURADO-2'!D7+'JURADO-3'!D7+'JURADO-4'!D7+'NO USAR'!D7-F7-G7</f>
        <v>0</v>
      </c>
      <c r="I7" s="60">
        <f>MAX('JURADO-1'!E7,'JURADO-2'!E7,'JURADO-3'!E7,'JURADO-4'!E7,'NO USAR'!E7)</f>
        <v>0</v>
      </c>
      <c r="J7" s="60">
        <f>MIN('JURADO-1'!E7,'JURADO-2'!E7,'JURADO-3'!E7,'JURADO-4'!E7,'NO USAR'!E7)</f>
        <v>0</v>
      </c>
      <c r="K7" s="60">
        <f>+'JURADO-1'!E7+'JURADO-2'!E7+'JURADO-3'!E7+'JURADO-4'!E7+'NO USAR'!E7-I7-J7</f>
        <v>0</v>
      </c>
      <c r="L7" s="60">
        <f>MAX('JURADO-1'!F7,'JURADO-2'!F7,'JURADO-3'!F7,'JURADO-4'!F7,'NO USAR'!F7)</f>
        <v>0</v>
      </c>
      <c r="M7" s="60">
        <f>MIN('JURADO-1'!F7,'JURADO-2'!F7,'JURADO-3'!F7,'JURADO-4'!F7,'NO USAR'!F7)</f>
        <v>0</v>
      </c>
      <c r="N7" s="60">
        <f>+'JURADO-1'!F7+'JURADO-2'!F7+'JURADO-3'!F7+'JURADO-4'!F7+'NO USAR'!F7-L7-M7</f>
        <v>0</v>
      </c>
      <c r="O7" s="60">
        <f t="shared" si="1"/>
        <v>0</v>
      </c>
      <c r="P7" s="124"/>
      <c r="Q7" s="6">
        <f>MAX('JURADO-1'!G7,'JURADO-2'!G7,'JURADO-3'!G7,'JURADO-4'!G7,'NO USAR'!G7)</f>
        <v>0</v>
      </c>
      <c r="R7" s="12">
        <f>MIN('JURADO-1'!G7,'JURADO-2'!G7,'JURADO-3'!G7,'JURADO-4'!G7,'NO USAR'!G7)</f>
        <v>0</v>
      </c>
      <c r="S7" s="12">
        <f>+'JURADO-1'!G7+'JURADO-2'!G7+'JURADO-3'!G7+'JURADO-4'!G7+'NO USAR'!G7-Q7-R7</f>
        <v>0</v>
      </c>
      <c r="T7" s="63">
        <f>MAX('JURADO-1'!H7,'JURADO-2'!H7,'JURADO-3'!H7,'JURADO-4'!H7,'NO USAR'!H7)</f>
        <v>0</v>
      </c>
      <c r="U7" s="12">
        <f>MIN('JURADO-1'!H7,'JURADO-2'!H7,'JURADO-3'!H7,'JURADO-4'!H7,'NO USAR'!H7)</f>
        <v>0</v>
      </c>
      <c r="V7" s="11">
        <f>+'JURADO-1'!H7+'JURADO-2'!H7+'JURADO-3'!H7+'JURADO-4'!H7+'NO USAR'!H7-T7-U7</f>
        <v>0</v>
      </c>
      <c r="W7" s="60">
        <f>MAX('JURADO-1'!I7,'JURADO-2'!I7,'JURADO-3'!I7,'JURADO-4'!I7,'NO USAR'!I7)</f>
        <v>0</v>
      </c>
      <c r="X7" s="60">
        <f>MIN('JURADO-1'!I7,'JURADO-2'!I7,'JURADO-3'!I7,'JURADO-4'!I7,'NO USAR'!I7)</f>
        <v>0</v>
      </c>
      <c r="Y7" s="60">
        <f>+'JURADO-1'!I7+'JURADO-2'!I7+'JURADO-3'!I7+'JURADO-4'!I7+'NO USAR'!I7-W7-X7</f>
        <v>0</v>
      </c>
      <c r="Z7" s="60">
        <f>MAX('JURADO-1'!J7,'JURADO-2'!J7,'JURADO-3'!J7,'JURADO-4'!J7,'NO USAR'!J7)</f>
        <v>0</v>
      </c>
      <c r="AA7" s="60">
        <f>MIN('JURADO-1'!J7,'JURADO-2'!J7,'JURADO-3'!J7,'JURADO-4'!J7,'NO USAR'!J7)</f>
        <v>0</v>
      </c>
      <c r="AB7" s="60">
        <f>+'JURADO-1'!J7+'JURADO-2'!J7+'JURADO-3'!J7+'JURADO-4'!J7+'NO USAR'!J7-Z7-AA7</f>
        <v>0</v>
      </c>
      <c r="AC7" s="60">
        <f t="shared" si="2"/>
        <v>0</v>
      </c>
      <c r="AD7" s="59"/>
      <c r="AE7" s="6">
        <f>MAX('JURADO-1'!K7,'JURADO-2'!K7,'JURADO-3'!K7,'JURADO-4'!K7,'NO USAR'!K7)</f>
        <v>0</v>
      </c>
      <c r="AF7" s="12">
        <f>MIN('JURADO-1'!K7,'JURADO-2'!K7,'JURADO-3'!K7,'JURADO-4'!K7,'NO USAR'!K7)</f>
        <v>0</v>
      </c>
      <c r="AG7" s="12">
        <f>+'JURADO-1'!K7+'JURADO-2'!K7+'JURADO-3'!K7+'JURADO-4'!K7+'NO USAR'!K7-AE7-AF7</f>
        <v>0</v>
      </c>
      <c r="AH7" s="63">
        <f>MAX('JURADO-1'!L7,'JURADO-2'!L7,'JURADO-3'!L7,'JURADO-4'!L7,'NO USAR'!L7)</f>
        <v>0</v>
      </c>
      <c r="AI7" s="12">
        <f>MIN('JURADO-1'!L7,'JURADO-2'!L7,'JURADO-3'!L7,'JURADO-4'!L7,'NO USAR'!L7)</f>
        <v>0</v>
      </c>
      <c r="AJ7" s="11">
        <f>+'JURADO-1'!L7+'JURADO-2'!L7+'JURADO-3'!L7+'JURADO-4'!L7+'NO USAR'!L7-AH7-AI7</f>
        <v>0</v>
      </c>
      <c r="AK7" s="60">
        <f>MAX('JURADO-1'!M7,'JURADO-2'!M7,'JURADO-3'!M7,'JURADO-4'!M7,'NO USAR'!M7)</f>
        <v>0</v>
      </c>
      <c r="AL7" s="60">
        <f>MIN('JURADO-1'!M7,'JURADO-2'!M7,'JURADO-3'!M7,'JURADO-4'!M7,'NO USAR'!M7)</f>
        <v>0</v>
      </c>
      <c r="AM7" s="60">
        <f>+'JURADO-1'!M7+'JURADO-2'!M7+'JURADO-3'!M7+'JURADO-4'!M7+'NO USAR'!M7-AK7-AL7</f>
        <v>0</v>
      </c>
      <c r="AN7" s="60">
        <f>MAX('JURADO-1'!N7,'JURADO-2'!N7,'JURADO-3'!N7,'JURADO-4'!N7,'NO USAR'!N7)</f>
        <v>0</v>
      </c>
      <c r="AO7" s="60">
        <f>MIN('JURADO-1'!N7,'JURADO-2'!N7,'JURADO-3'!N7,'JURADO-4'!N7,'NO USAR'!N7)</f>
        <v>0</v>
      </c>
      <c r="AP7" s="60">
        <f>+'JURADO-1'!N7+'JURADO-2'!N7+'JURADO-3'!N7+'JURADO-4'!N7+'NO USAR'!P7-AN7-AO7</f>
        <v>0</v>
      </c>
      <c r="AQ7" s="60">
        <f t="shared" si="3"/>
        <v>0</v>
      </c>
      <c r="AR7" s="59"/>
      <c r="AS7" s="6">
        <f>MAX('JURADO-1'!O7,'JURADO-2'!O7,'JURADO-3'!O7,'JURADO-4'!O7,'NO USAR'!O7)</f>
        <v>0</v>
      </c>
      <c r="AT7" s="12">
        <f>MIN('JURADO-1'!O7,'JURADO-2'!O7,'JURADO-3'!O7,'JURADO-4'!O7,'NO USAR'!O7)</f>
        <v>0</v>
      </c>
      <c r="AU7" s="12">
        <f>+'JURADO-1'!O7+'JURADO-2'!O7+'JURADO-3'!O7+'JURADO-4'!O7+'NO USAR'!O7-AS7-AT7</f>
        <v>0</v>
      </c>
      <c r="AV7" s="63">
        <f>MAX('JURADO-1'!P7,'JURADO-2'!P7,'JURADO-3'!P7,'JURADO-4'!P7,'NO USAR'!P7)</f>
        <v>0</v>
      </c>
      <c r="AW7" s="12">
        <f>MIN('JURADO-1'!P7,'JURADO-2'!P7,'JURADO-3'!P7,'JURADO-4'!P7,'NO USAR'!P7)</f>
        <v>0</v>
      </c>
      <c r="AX7" s="11">
        <f>+'JURADO-1'!P7+'JURADO-2'!P7+'JURADO-3'!P7+'JURADO-4'!P7+'NO USAR'!P7-AV7-AW7</f>
        <v>0</v>
      </c>
      <c r="AY7" s="60">
        <f>MAX('JURADO-1'!Q7,'JURADO-2'!Q7,'JURADO-3'!Q7,'JURADO-4'!Q7,'NO USAR'!Q7)</f>
        <v>0</v>
      </c>
      <c r="AZ7" s="60">
        <f>MIN('JURADO-1'!Q7,'JURADO-2'!Q7,'JURADO-3'!Q7,'JURADO-4'!Q7,'NO USAR'!Q7)</f>
        <v>0</v>
      </c>
      <c r="BA7" s="60">
        <f>+'JURADO-1'!Q7+'JURADO-2'!Q7+'JURADO-3'!Q7+'JURADO-4'!Q7+'NO USAR'!Q7-AY7-AZ7</f>
        <v>0</v>
      </c>
      <c r="BB7" s="60">
        <f>MAX('JURADO-1'!R7,'JURADO-2'!R7,'JURADO-3'!R7,'JURADO-4'!R7,'NO USAR'!R7)</f>
        <v>0</v>
      </c>
      <c r="BC7" s="60">
        <f>MIN('JURADO-1'!R7,'JURADO-2'!R7,'JURADO-3'!R7,'JURADO-4'!R7,'NO USAR'!R7)</f>
        <v>0</v>
      </c>
      <c r="BD7" s="60">
        <f>+'JURADO-1'!R7+'JURADO-2'!R7+'JURADO-3'!R7+'JURADO-4'!R7+'NO USAR'!R7-BB7-BC7</f>
        <v>0</v>
      </c>
      <c r="BE7" s="60">
        <f t="shared" si="4"/>
        <v>0</v>
      </c>
      <c r="BF7" s="9"/>
      <c r="BG7" s="60">
        <f>MAX('JURADO-1'!S7,'JURADO-2'!S7,'JURADO-3'!S7,'JURADO-4'!S7,'NO USAR'!S7)</f>
        <v>0</v>
      </c>
      <c r="BH7" s="60">
        <f>MIN('JURADO-1'!S7,'JURADO-2'!S7,'JURADO-3'!S7,'JURADO-4'!S7,'NO USAR'!S7)</f>
        <v>0</v>
      </c>
      <c r="BI7" s="60">
        <f>+'JURADO-1'!S7+'JURADO-2'!S7+'JURADO-3'!S7+'JURADO-4'!S7+'NO USAR'!S7-BG7-BH7</f>
        <v>0</v>
      </c>
      <c r="BJ7" s="60">
        <f>MAX('JURADO-1'!T7,'JURADO-2'!T7,'JURADO-3'!T7,'JURADO-4'!T7,'NO USAR'!T7)</f>
        <v>0</v>
      </c>
      <c r="BK7" s="60">
        <f>MIN('JURADO-1'!T7,'JURADO-2'!T7,'JURADO-3'!T7,'JURADO-4'!T7,'NO USAR'!T7)</f>
        <v>0</v>
      </c>
      <c r="BL7" s="60">
        <f>+'JURADO-1'!T7+'JURADO-2'!T7+'JURADO-3'!T7+'JURADO-4'!T7+'NO USAR'!T7-BJ7-BK7</f>
        <v>0</v>
      </c>
      <c r="BM7" s="60">
        <f>MAX('JURADO-1'!U7,'JURADO-2'!U7,'JURADO-3'!U7,'JURADO-4'!U7,'NO USAR'!U7)</f>
        <v>0</v>
      </c>
      <c r="BN7" s="60">
        <f>MIN('JURADO-1'!U7,'JURADO-2'!U7,'JURADO-3'!U7,'JURADO-4'!U7,'NO USAR'!U7)</f>
        <v>0</v>
      </c>
      <c r="BO7" s="60">
        <f>+'JURADO-1'!U7+'JURADO-2'!U7+'JURADO-3'!U7+'JURADO-4'!U7+'NO USAR'!U7-BM7-BN7</f>
        <v>0</v>
      </c>
      <c r="BP7" s="60">
        <f>MAX('JURADO-1'!V7,'JURADO-2'!V7,'JURADO-3'!V7,'JURADO-4'!V7,'NO USAR'!V7)</f>
        <v>0</v>
      </c>
      <c r="BQ7" s="60">
        <f>MIN('JURADO-1'!V7,'JURADO-2'!V7,'JURADO-3'!V7,'JURADO-4'!V7,'NO USAR'!V7)</f>
        <v>0</v>
      </c>
      <c r="BR7" s="60">
        <f>+'JURADO-1'!V7+'JURADO-2'!V7+'JURADO-3'!V7+'JURADO-4'!V7+'NO USAR'!V7-BP7-BQ7</f>
        <v>0</v>
      </c>
      <c r="BS7" s="60">
        <f t="shared" si="5"/>
        <v>0</v>
      </c>
      <c r="BT7" s="9"/>
      <c r="BU7" s="6">
        <f>MAX('JURADO-1'!W7,'JURADO-2'!W7,'JURADO-3'!W7,'JURADO-4'!W7,'NO USAR'!W7)</f>
        <v>0</v>
      </c>
      <c r="BV7" s="12">
        <f>MIN('JURADO-1'!W7,'JURADO-2'!W7,'JURADO-3'!W7,'JURADO-4'!W7,'NO USAR'!W7)</f>
        <v>0</v>
      </c>
      <c r="BW7" s="12">
        <f>+'JURADO-1'!W7+'JURADO-2'!W7+'JURADO-3'!W7+'JURADO-4'!W7+'NO USAR'!W7-BU7-BV7</f>
        <v>0</v>
      </c>
      <c r="BX7" s="63">
        <f>MAX('JURADO-1'!X7,'JURADO-2'!X7,'JURADO-3'!X7,'JURADO-4'!X7,'NO USAR'!X7)</f>
        <v>0</v>
      </c>
      <c r="BY7" s="12">
        <f>MIN('JURADO-1'!X7,'JURADO-2'!X7,'JURADO-3'!X7,'JURADO-4'!X7,'NO USAR'!X7)</f>
        <v>0</v>
      </c>
      <c r="BZ7" s="11">
        <f>+'JURADO-1'!X7+'JURADO-2'!X7+'JURADO-3'!X7+'JURADO-4'!X7+'NO USAR'!X7-BX7-BY7</f>
        <v>0</v>
      </c>
      <c r="CA7" s="60">
        <f>MAX('JURADO-1'!Y7,'JURADO-2'!Y7,'JURADO-3'!Y7,'JURADO-4'!Y7,'NO USAR'!Y7)</f>
        <v>0</v>
      </c>
      <c r="CB7" s="60">
        <f>MIN('JURADO-1'!Y7,'JURADO-2'!Y7,'JURADO-3'!Y7,'JURADO-4'!Y7,'NO USAR'!Y7)</f>
        <v>0</v>
      </c>
      <c r="CC7" s="60">
        <f>+'JURADO-1'!Y7+'JURADO-2'!Y7+'JURADO-3'!Y7+'JURADO-4'!Y7+'NO USAR'!Y7-CA7-CB7</f>
        <v>0</v>
      </c>
      <c r="CD7" s="60">
        <f>MAX('JURADO-1'!Z7,'JURADO-2'!Z7,'JURADO-3'!Z7,'JURADO-4'!Z7,'NO USAR'!Z7)</f>
        <v>0</v>
      </c>
      <c r="CE7" s="60">
        <f>MIN('JURADO-1'!Z7,'JURADO-2'!Z7,'JURADO-3'!Z7,'JURADO-4'!Z7,'NO USAR'!Z7)</f>
        <v>0</v>
      </c>
      <c r="CF7" s="60">
        <f>+'JURADO-1'!Z7+'JURADO-2'!Z7+'JURADO-3'!Z7+'JURADO-4'!Z7+'NO USAR'!Z7-CD7-CE7</f>
        <v>0</v>
      </c>
      <c r="CG7" s="60">
        <f t="shared" si="6"/>
        <v>0</v>
      </c>
      <c r="CH7" s="9"/>
      <c r="CI7" s="60">
        <f>MAX('JURADO-1'!AA7,'JURADO-2'!AA7,'JURADO-3'!AA7,'JURADO-4'!AA7,'NO USAR'!AA7)</f>
        <v>0</v>
      </c>
      <c r="CJ7" s="60">
        <f>MIN('JURADO-1'!AA7,'JURADO-2'!AA7,'JURADO-3'!AA7,'JURADO-4'!AA7,'NO USAR'!AA7)</f>
        <v>0</v>
      </c>
      <c r="CK7" s="60">
        <f>+'JURADO-1'!AA7+'JURADO-2'!AA7+'JURADO-3'!AA7+'JURADO-4'!AA7+'NO USAR'!AA7-CI7-CJ7</f>
        <v>0</v>
      </c>
      <c r="CL7" s="60">
        <f>MAX('JURADO-1'!AB7,'JURADO-2'!AB7,'JURADO-3'!AB7,'JURADO-4'!AB7,'NO USAR'!AB7)</f>
        <v>0</v>
      </c>
      <c r="CM7" s="60">
        <f>MIN('JURADO-1'!AB7,'JURADO-2'!AB7,'JURADO-3'!AB7,'JURADO-4'!AB7,'NO USAR'!AB7)</f>
        <v>0</v>
      </c>
      <c r="CN7" s="60">
        <f>+'JURADO-1'!AB7+'JURADO-2'!AB7+'JURADO-3'!AB7+'JURADO-4'!AB7+'NO USAR'!AB7-CL7-CM7</f>
        <v>0</v>
      </c>
      <c r="CO7" s="60">
        <f>MAX('JURADO-1'!AC7,'JURADO-2'!AC7,'JURADO-3'!AC7,'JURADO-4'!AC7,'NO USAR'!AC7)</f>
        <v>0</v>
      </c>
      <c r="CP7" s="60">
        <f>MIN('JURADO-1'!AC7,'JURADO-2'!AC7,'JURADO-3'!AC7,'JURADO-4'!AC7,'NO USAR'!AC7)</f>
        <v>0</v>
      </c>
      <c r="CQ7" s="60">
        <f>+'JURADO-1'!AC7+'JURADO-2'!AC7+'JURADO-3'!AC7+'JURADO-4'!AC7+'NO USAR'!AC7-CO7-CP7</f>
        <v>0</v>
      </c>
      <c r="CR7" s="60">
        <f>MAX('JURADO-1'!AD7,'JURADO-2'!AD7,'JURADO-3'!AD7,'JURADO-4'!AD7,'NO USAR'!AD7)</f>
        <v>0</v>
      </c>
      <c r="CS7" s="60">
        <f>MIN('JURADO-1'!AD7,'JURADO-2'!AD7,'JURADO-3'!AD7,'JURADO-4'!AD7,'NO USAR'!AD7)</f>
        <v>0</v>
      </c>
      <c r="CT7" s="60">
        <f>+'JURADO-1'!AD7+'JURADO-2'!AD7+'JURADO-3'!AD7+'JURADO-4'!AD7+'NO USAR'!AD7-CR7-CS7</f>
        <v>0</v>
      </c>
      <c r="CU7" s="60">
        <f t="shared" si="7"/>
        <v>0</v>
      </c>
      <c r="CV7" s="9"/>
      <c r="CW7" s="6">
        <f>MAX('JURADO-1'!AE7,'JURADO-2'!AE7,'JURADO-3'!AE7,'JURADO-4'!AE7,'NO USAR'!AE7)</f>
        <v>0</v>
      </c>
      <c r="CX7" s="12">
        <f>MIN('JURADO-1'!AE7,'JURADO-2'!AE7,'JURADO-3'!AE7,'JURADO-4'!AE7,'NO USAR'!AE7)</f>
        <v>0</v>
      </c>
      <c r="CY7" s="12">
        <f>+'JURADO-1'!AE7+'JURADO-2'!AE7+'JURADO-3'!AE7+'JURADO-4'!AE7+'NO USAR'!AE7-CW7-CX7</f>
        <v>0</v>
      </c>
      <c r="CZ7" s="63">
        <f>MAX('JURADO-1'!AF7,'JURADO-2'!AF7,'JURADO-3'!AF7,'JURADO-4'!AF7,'NO USAR'!AF7)</f>
        <v>0</v>
      </c>
      <c r="DA7" s="12">
        <f>MIN('JURADO-1'!AF7,'JURADO-2'!AF7,'JURADO-3'!AF7,'JURADO-4'!AF7,'NO USAR'!AF7)</f>
        <v>0</v>
      </c>
      <c r="DB7" s="11">
        <f>+'JURADO-1'!AF7+'JURADO-2'!AF7+'JURADO-3'!AF7+'JURADO-4'!AF7+'NO USAR'!AF7-CZ7-DA7</f>
        <v>0</v>
      </c>
      <c r="DC7" s="60">
        <f>MAX('JURADO-1'!AG7,'JURADO-2'!AG7,'JURADO-3'!AG7,'JURADO-4'!AG7,'NO USAR'!AG7)</f>
        <v>0</v>
      </c>
      <c r="DD7" s="60">
        <f>MIN('JURADO-1'!AG7,'JURADO-2'!AG7,'JURADO-3'!AG7,'JURADO-4'!AG7,'NO USAR'!AG7)</f>
        <v>0</v>
      </c>
      <c r="DE7" s="60">
        <f>+'JURADO-1'!AG7+'JURADO-2'!AG7+'JURADO-3'!AG7+'JURADO-4'!AG7+'NO USAR'!AG7-DC7-DD7</f>
        <v>0</v>
      </c>
      <c r="DF7" s="60">
        <f>MAX('JURADO-1'!AF7,'JURADO-2'!AF7,'JURADO-3'!AF7,'JURADO-4'!AF7,'NO USAR'!AF7)</f>
        <v>0</v>
      </c>
      <c r="DG7" s="60">
        <f>MIN('JURADO-1'!AF7,'JURADO-2'!AF7,'JURADO-3'!AF7,'JURADO-4'!AF7,'NO USAR'!AF7)</f>
        <v>0</v>
      </c>
      <c r="DH7" s="60">
        <f>+'JURADO-1'!AF7+'JURADO-2'!AF7+'JURADO-3'!AF7+'JURADO-4'!AF7+'NO USAR'!AF7-DF7-DG7</f>
        <v>0</v>
      </c>
      <c r="DI7" s="60">
        <f t="shared" si="8"/>
        <v>0</v>
      </c>
      <c r="DJ7" s="9"/>
      <c r="DK7" s="6">
        <f>MAX('JURADO-1'!AI7,'JURADO-2'!AI7,'JURADO-3'!AI7,'JURADO-4'!AI7,'NO USAR'!AI7)</f>
        <v>0</v>
      </c>
      <c r="DL7" s="12">
        <f>MIN('JURADO-1'!AI7,'JURADO-2'!AI7,'JURADO-3'!AI7,'JURADO-4'!AI7,'NO USAR'!AI7)</f>
        <v>0</v>
      </c>
      <c r="DM7" s="7">
        <f>+'JURADO-1'!AI7+'JURADO-2'!AI7+'JURADO-3'!AI7+'JURADO-4'!AI7+'NO USAR'!AI7-DK7-DL7</f>
        <v>0</v>
      </c>
      <c r="DN7" s="9"/>
      <c r="DO7" s="6">
        <f>MAX('JURADO-1'!AJ7,'JURADO-2'!AJ7,'JURADO-3'!AJ7,'JURADO-4'!AJ7,'NO USAR'!AJ7)</f>
        <v>0</v>
      </c>
      <c r="DP7" s="12">
        <f>MIN('JURADO-1'!AJ7,'JURADO-2'!AJ7,'JURADO-3'!AJ7,'JURADO-4'!AJ7,'NO USAR'!AJ7)</f>
        <v>0</v>
      </c>
      <c r="DQ7" s="7">
        <f>(+'JURADO-1'!AJ7+'JURADO-2'!AJ7+'JURADO-3'!AJ7+'JURADO-4'!AJ7+'NO USAR'!AJ7-DO7-DP7)*0.8</f>
        <v>0</v>
      </c>
      <c r="DR7" s="9"/>
      <c r="DS7" s="10"/>
      <c r="DT7" s="91">
        <f t="shared" si="9"/>
        <v>0</v>
      </c>
      <c r="DU7" s="191"/>
      <c r="DV7" s="191"/>
      <c r="DW7" s="191">
        <f t="shared" si="10"/>
        <v>0</v>
      </c>
      <c r="DX7" s="82"/>
      <c r="DY7" s="40"/>
      <c r="DZ7" s="60"/>
      <c r="EA7" s="81"/>
      <c r="EB7" s="60">
        <f t="shared" si="0"/>
        <v>0</v>
      </c>
      <c r="EC7" s="60">
        <f t="shared" si="11"/>
        <v>0</v>
      </c>
    </row>
    <row r="8" spans="1:133" s="123" customFormat="1" ht="31.5" hidden="1" customHeight="1" thickBot="1">
      <c r="A8" s="78">
        <v>4</v>
      </c>
      <c r="B8" s="22"/>
      <c r="C8" s="178">
        <f>MAX('JURADO-1'!C8,'JURADO-2'!C8,'JURADO-3'!C8,'JURADO-4'!C8,'NO USAR'!C8)</f>
        <v>0</v>
      </c>
      <c r="D8" s="60">
        <f>MIN('JURADO-1'!C8,'JURADO-2'!C8,'JURADO-3'!C8,'JURADO-4'!C8,'NO USAR'!C8)</f>
        <v>0</v>
      </c>
      <c r="E8" s="60">
        <f>+'JURADO-1'!C8+'JURADO-2'!C8+'JURADO-3'!C8+'JURADO-4'!C8+'NO USAR'!C8-C8-D8</f>
        <v>0</v>
      </c>
      <c r="F8" s="60">
        <f>MAX('JURADO-1'!D8,'JURADO-2'!D8,'JURADO-3'!D8,'JURADO-4'!D8,'NO USAR'!D8)</f>
        <v>0</v>
      </c>
      <c r="G8" s="60">
        <f>MIN('JURADO-1'!D8,'JURADO-2'!D8,'JURADO-3'!D8,'JURADO-4'!D8,'NO USAR'!D8)</f>
        <v>0</v>
      </c>
      <c r="H8" s="60">
        <f>+'JURADO-1'!D8+'JURADO-2'!D8+'JURADO-3'!D8+'JURADO-4'!D8+'NO USAR'!D8-F8-G8</f>
        <v>0</v>
      </c>
      <c r="I8" s="60">
        <f>MAX('JURADO-1'!E8,'JURADO-2'!E8,'JURADO-3'!E8,'JURADO-4'!E8,'NO USAR'!E8)</f>
        <v>0</v>
      </c>
      <c r="J8" s="60">
        <f>MIN('JURADO-1'!E8,'JURADO-2'!E8,'JURADO-3'!E8,'JURADO-4'!E8,'NO USAR'!E8)</f>
        <v>0</v>
      </c>
      <c r="K8" s="60">
        <f>+'JURADO-1'!E8+'JURADO-2'!E8+'JURADO-3'!E8+'JURADO-4'!E8+'NO USAR'!E8-I8-J8</f>
        <v>0</v>
      </c>
      <c r="L8" s="60">
        <f>MAX('JURADO-1'!F8,'JURADO-2'!F8,'JURADO-3'!F8,'JURADO-4'!F8,'NO USAR'!F8)</f>
        <v>0</v>
      </c>
      <c r="M8" s="60">
        <f>MIN('JURADO-1'!F8,'JURADO-2'!F8,'JURADO-3'!F8,'JURADO-4'!F8,'NO USAR'!F8)</f>
        <v>0</v>
      </c>
      <c r="N8" s="60">
        <f>+'JURADO-1'!F8+'JURADO-2'!F8+'JURADO-3'!F8+'JURADO-4'!F8+'NO USAR'!F8-L8-M8</f>
        <v>0</v>
      </c>
      <c r="O8" s="60">
        <f t="shared" si="1"/>
        <v>0</v>
      </c>
      <c r="P8" s="124"/>
      <c r="Q8" s="6">
        <f>MAX('JURADO-1'!G8,'JURADO-2'!G8,'JURADO-3'!G8,'JURADO-4'!G8,'NO USAR'!G8)</f>
        <v>0</v>
      </c>
      <c r="R8" s="12">
        <f>MIN('JURADO-1'!G8,'JURADO-2'!G8,'JURADO-3'!G8,'JURADO-4'!G8,'NO USAR'!G8)</f>
        <v>0</v>
      </c>
      <c r="S8" s="12">
        <f>+'JURADO-1'!G8+'JURADO-2'!G8+'JURADO-3'!G8+'JURADO-4'!G8+'NO USAR'!G8-Q8-R8</f>
        <v>0</v>
      </c>
      <c r="T8" s="63">
        <f>MAX('JURADO-1'!H8,'JURADO-2'!H8,'JURADO-3'!H8,'JURADO-4'!H8,'NO USAR'!H8)</f>
        <v>0</v>
      </c>
      <c r="U8" s="12">
        <f>MIN('JURADO-1'!H8,'JURADO-2'!H8,'JURADO-3'!H8,'JURADO-4'!H8,'NO USAR'!H8)</f>
        <v>0</v>
      </c>
      <c r="V8" s="11">
        <f>+'JURADO-1'!H8+'JURADO-2'!H8+'JURADO-3'!H8+'JURADO-4'!H8+'NO USAR'!H8-T8-U8</f>
        <v>0</v>
      </c>
      <c r="W8" s="60">
        <f>MAX('JURADO-1'!I8,'JURADO-2'!I8,'JURADO-3'!I8,'JURADO-4'!I8,'NO USAR'!I8)</f>
        <v>0</v>
      </c>
      <c r="X8" s="60">
        <f>MIN('JURADO-1'!I8,'JURADO-2'!I8,'JURADO-3'!I8,'JURADO-4'!I8,'NO USAR'!I8)</f>
        <v>0</v>
      </c>
      <c r="Y8" s="60">
        <f>+'JURADO-1'!I8+'JURADO-2'!I8+'JURADO-3'!I8+'JURADO-4'!I8+'NO USAR'!I8-W8-X8</f>
        <v>0</v>
      </c>
      <c r="Z8" s="60">
        <f>MAX('JURADO-1'!J8,'JURADO-2'!J8,'JURADO-3'!J8,'JURADO-4'!J8,'NO USAR'!J8)</f>
        <v>0</v>
      </c>
      <c r="AA8" s="60">
        <f>MIN('JURADO-1'!J8,'JURADO-2'!J8,'JURADO-3'!J8,'JURADO-4'!J8,'NO USAR'!J8)</f>
        <v>0</v>
      </c>
      <c r="AB8" s="60">
        <f>+'JURADO-1'!J8+'JURADO-2'!J8+'JURADO-3'!J8+'JURADO-4'!J8+'NO USAR'!J8-Z8-AA8</f>
        <v>0</v>
      </c>
      <c r="AC8" s="60">
        <f t="shared" si="2"/>
        <v>0</v>
      </c>
      <c r="AD8" s="59"/>
      <c r="AE8" s="6">
        <f>MAX('JURADO-1'!K8,'JURADO-2'!K8,'JURADO-3'!K8,'JURADO-4'!K8,'NO USAR'!K8)</f>
        <v>0</v>
      </c>
      <c r="AF8" s="12">
        <f>MIN('JURADO-1'!K8,'JURADO-2'!K8,'JURADO-3'!K8,'JURADO-4'!K8,'NO USAR'!K8)</f>
        <v>0</v>
      </c>
      <c r="AG8" s="12">
        <f>+'JURADO-1'!K8+'JURADO-2'!K8+'JURADO-3'!K8+'JURADO-4'!K8+'NO USAR'!K8-AE8-AF8</f>
        <v>0</v>
      </c>
      <c r="AH8" s="63">
        <f>MAX('JURADO-1'!L8,'JURADO-2'!L8,'JURADO-3'!L8,'JURADO-4'!L8,'NO USAR'!L8)</f>
        <v>0</v>
      </c>
      <c r="AI8" s="12">
        <f>MIN('JURADO-1'!L8,'JURADO-2'!L8,'JURADO-3'!L8,'JURADO-4'!L8,'NO USAR'!L8)</f>
        <v>0</v>
      </c>
      <c r="AJ8" s="11">
        <f>+'JURADO-1'!L8+'JURADO-2'!L8+'JURADO-3'!L8+'JURADO-4'!L8+'NO USAR'!L8-AH8-AI8</f>
        <v>0</v>
      </c>
      <c r="AK8" s="60">
        <f>MAX('JURADO-1'!M8,'JURADO-2'!M8,'JURADO-3'!M8,'JURADO-4'!M8,'NO USAR'!M8)</f>
        <v>0</v>
      </c>
      <c r="AL8" s="60">
        <f>MIN('JURADO-1'!M8,'JURADO-2'!M8,'JURADO-3'!M8,'JURADO-4'!M8,'NO USAR'!M8)</f>
        <v>0</v>
      </c>
      <c r="AM8" s="60">
        <f>+'JURADO-1'!M8+'JURADO-2'!M8+'JURADO-3'!M8+'JURADO-4'!M8+'NO USAR'!M8-AK8-AL8</f>
        <v>0</v>
      </c>
      <c r="AN8" s="60">
        <f>MAX('JURADO-1'!N8,'JURADO-2'!N8,'JURADO-3'!N8,'JURADO-4'!N8,'NO USAR'!N8)</f>
        <v>0</v>
      </c>
      <c r="AO8" s="60">
        <f>MIN('JURADO-1'!N8,'JURADO-2'!N8,'JURADO-3'!N8,'JURADO-4'!N8,'NO USAR'!N8)</f>
        <v>0</v>
      </c>
      <c r="AP8" s="60">
        <f>+'JURADO-1'!N8+'JURADO-2'!N8+'JURADO-3'!N8+'JURADO-4'!N8+'NO USAR'!P8-AN8-AO8</f>
        <v>0</v>
      </c>
      <c r="AQ8" s="60">
        <f t="shared" si="3"/>
        <v>0</v>
      </c>
      <c r="AR8" s="59"/>
      <c r="AS8" s="6">
        <f>MAX('JURADO-1'!O8,'JURADO-2'!O8,'JURADO-3'!O8,'JURADO-4'!O8,'NO USAR'!O8)</f>
        <v>0</v>
      </c>
      <c r="AT8" s="12">
        <f>MIN('JURADO-1'!O8,'JURADO-2'!O8,'JURADO-3'!O8,'JURADO-4'!O8,'NO USAR'!O8)</f>
        <v>0</v>
      </c>
      <c r="AU8" s="12">
        <f>+'JURADO-1'!O8+'JURADO-2'!O8+'JURADO-3'!O8+'JURADO-4'!O8+'NO USAR'!O8-AS8-AT8</f>
        <v>0</v>
      </c>
      <c r="AV8" s="63">
        <f>MAX('JURADO-1'!P8,'JURADO-2'!P8,'JURADO-3'!P8,'JURADO-4'!P8,'NO USAR'!P8)</f>
        <v>0</v>
      </c>
      <c r="AW8" s="12">
        <f>MIN('JURADO-1'!P8,'JURADO-2'!P8,'JURADO-3'!P8,'JURADO-4'!P8,'NO USAR'!P8)</f>
        <v>0</v>
      </c>
      <c r="AX8" s="11">
        <f>+'JURADO-1'!P8+'JURADO-2'!P8+'JURADO-3'!P8+'JURADO-4'!P8+'NO USAR'!P8-AV8-AW8</f>
        <v>0</v>
      </c>
      <c r="AY8" s="60">
        <f>MAX('JURADO-1'!Q8,'JURADO-2'!Q8,'JURADO-3'!Q8,'JURADO-4'!Q8,'NO USAR'!Q8)</f>
        <v>0</v>
      </c>
      <c r="AZ8" s="60">
        <f>MIN('JURADO-1'!Q8,'JURADO-2'!Q8,'JURADO-3'!Q8,'JURADO-4'!Q8,'NO USAR'!Q8)</f>
        <v>0</v>
      </c>
      <c r="BA8" s="60">
        <f>+'JURADO-1'!Q8+'JURADO-2'!Q8+'JURADO-3'!Q8+'JURADO-4'!Q8+'NO USAR'!Q8-AY8-AZ8</f>
        <v>0</v>
      </c>
      <c r="BB8" s="60">
        <f>MAX('JURADO-1'!R8,'JURADO-2'!R8,'JURADO-3'!R8,'JURADO-4'!R8,'NO USAR'!R8)</f>
        <v>0</v>
      </c>
      <c r="BC8" s="60">
        <f>MIN('JURADO-1'!R8,'JURADO-2'!R8,'JURADO-3'!R8,'JURADO-4'!R8,'NO USAR'!R8)</f>
        <v>0</v>
      </c>
      <c r="BD8" s="60">
        <f>+'JURADO-1'!R8+'JURADO-2'!R8+'JURADO-3'!R8+'JURADO-4'!R8+'NO USAR'!R8-BB8-BC8</f>
        <v>0</v>
      </c>
      <c r="BE8" s="60">
        <f t="shared" si="4"/>
        <v>0</v>
      </c>
      <c r="BF8" s="9"/>
      <c r="BG8" s="60">
        <f>MAX('JURADO-1'!S8,'JURADO-2'!S8,'JURADO-3'!S8,'JURADO-4'!S8,'NO USAR'!S8)</f>
        <v>0</v>
      </c>
      <c r="BH8" s="60">
        <f>MIN('JURADO-1'!S8,'JURADO-2'!S8,'JURADO-3'!S8,'JURADO-4'!S8,'NO USAR'!S8)</f>
        <v>0</v>
      </c>
      <c r="BI8" s="60">
        <f>+'JURADO-1'!S8+'JURADO-2'!S8+'JURADO-3'!S8+'JURADO-4'!S8+'NO USAR'!S8-BG8-BH8</f>
        <v>0</v>
      </c>
      <c r="BJ8" s="60">
        <f>MAX('JURADO-1'!T8,'JURADO-2'!T8,'JURADO-3'!T8,'JURADO-4'!T8,'NO USAR'!T8)</f>
        <v>0</v>
      </c>
      <c r="BK8" s="60">
        <f>MIN('JURADO-1'!T8,'JURADO-2'!T8,'JURADO-3'!T8,'JURADO-4'!T8,'NO USAR'!T8)</f>
        <v>0</v>
      </c>
      <c r="BL8" s="60">
        <f>+'JURADO-1'!T8+'JURADO-2'!T8+'JURADO-3'!T8+'JURADO-4'!T8+'NO USAR'!T8-BJ8-BK8</f>
        <v>0</v>
      </c>
      <c r="BM8" s="60">
        <f>MAX('JURADO-1'!U8,'JURADO-2'!U8,'JURADO-3'!U8,'JURADO-4'!U8,'NO USAR'!U8)</f>
        <v>0</v>
      </c>
      <c r="BN8" s="60">
        <f>MIN('JURADO-1'!U8,'JURADO-2'!U8,'JURADO-3'!U8,'JURADO-4'!U8,'NO USAR'!U8)</f>
        <v>0</v>
      </c>
      <c r="BO8" s="60">
        <f>+'JURADO-1'!U8+'JURADO-2'!U8+'JURADO-3'!U8+'JURADO-4'!U8+'NO USAR'!U8-BM8-BN8</f>
        <v>0</v>
      </c>
      <c r="BP8" s="60">
        <f>MAX('JURADO-1'!V8,'JURADO-2'!V8,'JURADO-3'!V8,'JURADO-4'!V8,'NO USAR'!V8)</f>
        <v>0</v>
      </c>
      <c r="BQ8" s="60">
        <f>MIN('JURADO-1'!V8,'JURADO-2'!V8,'JURADO-3'!V8,'JURADO-4'!V8,'NO USAR'!V8)</f>
        <v>0</v>
      </c>
      <c r="BR8" s="60">
        <f>+'JURADO-1'!V8+'JURADO-2'!V8+'JURADO-3'!V8+'JURADO-4'!V8+'NO USAR'!V8-BP8-BQ8</f>
        <v>0</v>
      </c>
      <c r="BS8" s="60">
        <f t="shared" si="5"/>
        <v>0</v>
      </c>
      <c r="BT8" s="9"/>
      <c r="BU8" s="6">
        <f>MAX('JURADO-1'!W8,'JURADO-2'!W8,'JURADO-3'!W8,'JURADO-4'!W8,'NO USAR'!W8)</f>
        <v>0</v>
      </c>
      <c r="BV8" s="12">
        <f>MIN('JURADO-1'!W8,'JURADO-2'!W8,'JURADO-3'!W8,'JURADO-4'!W8,'NO USAR'!W8)</f>
        <v>0</v>
      </c>
      <c r="BW8" s="12">
        <f>+'JURADO-1'!W8+'JURADO-2'!W8+'JURADO-3'!W8+'JURADO-4'!W8+'NO USAR'!W8-BU8-BV8</f>
        <v>0</v>
      </c>
      <c r="BX8" s="63">
        <f>MAX('JURADO-1'!X8,'JURADO-2'!X8,'JURADO-3'!X8,'JURADO-4'!X8,'NO USAR'!X8)</f>
        <v>0</v>
      </c>
      <c r="BY8" s="12">
        <f>MIN('JURADO-1'!X8,'JURADO-2'!X8,'JURADO-3'!X8,'JURADO-4'!X8,'NO USAR'!X8)</f>
        <v>0</v>
      </c>
      <c r="BZ8" s="11">
        <f>+'JURADO-1'!X8+'JURADO-2'!X8+'JURADO-3'!X8+'JURADO-4'!X8+'NO USAR'!X8-BX8-BY8</f>
        <v>0</v>
      </c>
      <c r="CA8" s="60">
        <f>MAX('JURADO-1'!Y8,'JURADO-2'!Y8,'JURADO-3'!Y8,'JURADO-4'!Y8,'NO USAR'!Y8)</f>
        <v>0</v>
      </c>
      <c r="CB8" s="60">
        <f>MIN('JURADO-1'!Y8,'JURADO-2'!Y8,'JURADO-3'!Y8,'JURADO-4'!Y8,'NO USAR'!Y8)</f>
        <v>0</v>
      </c>
      <c r="CC8" s="60">
        <f>+'JURADO-1'!Y8+'JURADO-2'!Y8+'JURADO-3'!Y8+'JURADO-4'!Y8+'NO USAR'!Y8-CA8-CB8</f>
        <v>0</v>
      </c>
      <c r="CD8" s="60">
        <f>MAX('JURADO-1'!Z8,'JURADO-2'!Z8,'JURADO-3'!Z8,'JURADO-4'!Z8,'NO USAR'!Z8)</f>
        <v>0</v>
      </c>
      <c r="CE8" s="60">
        <f>MIN('JURADO-1'!Z8,'JURADO-2'!Z8,'JURADO-3'!Z8,'JURADO-4'!Z8,'NO USAR'!Z8)</f>
        <v>0</v>
      </c>
      <c r="CF8" s="60">
        <f>+'JURADO-1'!Z8+'JURADO-2'!Z8+'JURADO-3'!Z8+'JURADO-4'!Z8+'NO USAR'!Z8-CD8-CE8</f>
        <v>0</v>
      </c>
      <c r="CG8" s="60">
        <f t="shared" si="6"/>
        <v>0</v>
      </c>
      <c r="CH8" s="9"/>
      <c r="CI8" s="60">
        <f>MAX('JURADO-1'!AA8,'JURADO-2'!AA8,'JURADO-3'!AA8,'JURADO-4'!AA8,'NO USAR'!AA8)</f>
        <v>0</v>
      </c>
      <c r="CJ8" s="60">
        <f>MIN('JURADO-1'!AA8,'JURADO-2'!AA8,'JURADO-3'!AA8,'JURADO-4'!AA8,'NO USAR'!AA8)</f>
        <v>0</v>
      </c>
      <c r="CK8" s="60">
        <f>+'JURADO-1'!AA8+'JURADO-2'!AA8+'JURADO-3'!AA8+'JURADO-4'!AA8+'NO USAR'!AA8-CI8-CJ8</f>
        <v>0</v>
      </c>
      <c r="CL8" s="60">
        <f>MAX('JURADO-1'!AB8,'JURADO-2'!AB8,'JURADO-3'!AB8,'JURADO-4'!AB8,'NO USAR'!AB8)</f>
        <v>0</v>
      </c>
      <c r="CM8" s="60">
        <f>MIN('JURADO-1'!AB8,'JURADO-2'!AB8,'JURADO-3'!AB8,'JURADO-4'!AB8,'NO USAR'!AB8)</f>
        <v>0</v>
      </c>
      <c r="CN8" s="60">
        <f>+'JURADO-1'!AB8+'JURADO-2'!AB8+'JURADO-3'!AB8+'JURADO-4'!AB8+'NO USAR'!AB8-CL8-CM8</f>
        <v>0</v>
      </c>
      <c r="CO8" s="60">
        <f>MAX('JURADO-1'!AC8,'JURADO-2'!AC8,'JURADO-3'!AC8,'JURADO-4'!AC8,'NO USAR'!AC8)</f>
        <v>0</v>
      </c>
      <c r="CP8" s="60">
        <f>MIN('JURADO-1'!AC8,'JURADO-2'!AC8,'JURADO-3'!AC8,'JURADO-4'!AC8,'NO USAR'!AC8)</f>
        <v>0</v>
      </c>
      <c r="CQ8" s="60">
        <f>+'JURADO-1'!AC8+'JURADO-2'!AC8+'JURADO-3'!AC8+'JURADO-4'!AC8+'NO USAR'!AC8-CO8-CP8</f>
        <v>0</v>
      </c>
      <c r="CR8" s="60">
        <f>MAX('JURADO-1'!AD8,'JURADO-2'!AD8,'JURADO-3'!AD8,'JURADO-4'!AD8,'NO USAR'!AD8)</f>
        <v>0</v>
      </c>
      <c r="CS8" s="60">
        <f>MIN('JURADO-1'!AD8,'JURADO-2'!AD8,'JURADO-3'!AD8,'JURADO-4'!AD8,'NO USAR'!AD8)</f>
        <v>0</v>
      </c>
      <c r="CT8" s="60">
        <f>+'JURADO-1'!AD8+'JURADO-2'!AD8+'JURADO-3'!AD8+'JURADO-4'!AD8+'NO USAR'!AD8-CR8-CS8</f>
        <v>0</v>
      </c>
      <c r="CU8" s="60">
        <f t="shared" si="7"/>
        <v>0</v>
      </c>
      <c r="CV8" s="9"/>
      <c r="CW8" s="6">
        <f>MAX('JURADO-1'!AE8,'JURADO-2'!AE8,'JURADO-3'!AE8,'JURADO-4'!AE8,'NO USAR'!AE8)</f>
        <v>0</v>
      </c>
      <c r="CX8" s="12">
        <f>MIN('JURADO-1'!AE8,'JURADO-2'!AE8,'JURADO-3'!AE8,'JURADO-4'!AE8,'NO USAR'!AE8)</f>
        <v>0</v>
      </c>
      <c r="CY8" s="12">
        <f>+'JURADO-1'!AE8+'JURADO-2'!AE8+'JURADO-3'!AE8+'JURADO-4'!AE8+'NO USAR'!AE8-CW8-CX8</f>
        <v>0</v>
      </c>
      <c r="CZ8" s="63">
        <f>MAX('JURADO-1'!AF8,'JURADO-2'!AF8,'JURADO-3'!AF8,'JURADO-4'!AF8,'NO USAR'!AF8)</f>
        <v>0</v>
      </c>
      <c r="DA8" s="12">
        <f>MIN('JURADO-1'!AF8,'JURADO-2'!AF8,'JURADO-3'!AF8,'JURADO-4'!AF8,'NO USAR'!AF8)</f>
        <v>0</v>
      </c>
      <c r="DB8" s="11">
        <f>+'JURADO-1'!AF8+'JURADO-2'!AF8+'JURADO-3'!AF8+'JURADO-4'!AF8+'NO USAR'!AF8-CZ8-DA8</f>
        <v>0</v>
      </c>
      <c r="DC8" s="60">
        <f>MAX('JURADO-1'!AG8,'JURADO-2'!AG8,'JURADO-3'!AG8,'JURADO-4'!AG8,'NO USAR'!AG8)</f>
        <v>0</v>
      </c>
      <c r="DD8" s="60">
        <f>MIN('JURADO-1'!AG8,'JURADO-2'!AG8,'JURADO-3'!AG8,'JURADO-4'!AG8,'NO USAR'!AG8)</f>
        <v>0</v>
      </c>
      <c r="DE8" s="60">
        <f>+'JURADO-1'!AG8+'JURADO-2'!AG8+'JURADO-3'!AG8+'JURADO-4'!AG8+'NO USAR'!AG8-DC8-DD8</f>
        <v>0</v>
      </c>
      <c r="DF8" s="60">
        <f>MAX('JURADO-1'!AF8,'JURADO-2'!AF8,'JURADO-3'!AF8,'JURADO-4'!AF8,'NO USAR'!AF8)</f>
        <v>0</v>
      </c>
      <c r="DG8" s="60">
        <f>MIN('JURADO-1'!AF8,'JURADO-2'!AF8,'JURADO-3'!AF8,'JURADO-4'!AF8,'NO USAR'!AF8)</f>
        <v>0</v>
      </c>
      <c r="DH8" s="60">
        <f>+'JURADO-1'!AF8+'JURADO-2'!AF8+'JURADO-3'!AF8+'JURADO-4'!AF8+'NO USAR'!AF8-DF8-DG8</f>
        <v>0</v>
      </c>
      <c r="DI8" s="60">
        <f t="shared" si="8"/>
        <v>0</v>
      </c>
      <c r="DJ8" s="9"/>
      <c r="DK8" s="6">
        <f>MAX('JURADO-1'!AI8,'JURADO-2'!AI8,'JURADO-3'!AI8,'JURADO-4'!AI8,'NO USAR'!AI8)</f>
        <v>0</v>
      </c>
      <c r="DL8" s="12">
        <f>MIN('JURADO-1'!AI8,'JURADO-2'!AI8,'JURADO-3'!AI8,'JURADO-4'!AI8,'NO USAR'!AI8)</f>
        <v>0</v>
      </c>
      <c r="DM8" s="7">
        <f>+'JURADO-1'!AI8+'JURADO-2'!AI8+'JURADO-3'!AI8+'JURADO-4'!AI8+'NO USAR'!AI8-DK8-DL8</f>
        <v>0</v>
      </c>
      <c r="DN8" s="9"/>
      <c r="DO8" s="6">
        <f>MAX('JURADO-1'!AJ8,'JURADO-2'!AJ8,'JURADO-3'!AJ8,'JURADO-4'!AJ8,'NO USAR'!AJ8)</f>
        <v>0</v>
      </c>
      <c r="DP8" s="12">
        <f>MIN('JURADO-1'!AJ8,'JURADO-2'!AJ8,'JURADO-3'!AJ8,'JURADO-4'!AJ8,'NO USAR'!AJ8)</f>
        <v>0</v>
      </c>
      <c r="DQ8" s="7">
        <f>(+'JURADO-1'!AJ8+'JURADO-2'!AJ8+'JURADO-3'!AJ8+'JURADO-4'!AJ8+'NO USAR'!AJ8-DO8-DP8)*0.8</f>
        <v>0</v>
      </c>
      <c r="DR8" s="9"/>
      <c r="DS8" s="10"/>
      <c r="DT8" s="91">
        <f t="shared" si="9"/>
        <v>0</v>
      </c>
      <c r="DU8" s="191"/>
      <c r="DV8" s="191"/>
      <c r="DW8" s="191">
        <f t="shared" si="10"/>
        <v>0</v>
      </c>
      <c r="DX8" s="82"/>
      <c r="DY8" s="40"/>
      <c r="DZ8" s="60"/>
      <c r="EA8" s="81"/>
      <c r="EB8" s="60">
        <f t="shared" si="0"/>
        <v>0</v>
      </c>
      <c r="EC8" s="60">
        <f t="shared" si="11"/>
        <v>0</v>
      </c>
    </row>
    <row r="9" spans="1:133" ht="31.5" hidden="1" customHeight="1" thickBot="1">
      <c r="A9" s="78">
        <v>5</v>
      </c>
      <c r="B9" s="22"/>
      <c r="C9" s="178">
        <f>MAX('JURADO-1'!C9,'JURADO-2'!C9,'JURADO-3'!C9,'JURADO-4'!C9,'NO USAR'!C9)</f>
        <v>0</v>
      </c>
      <c r="D9" s="60">
        <f>MIN('JURADO-1'!C9,'JURADO-2'!C9,'JURADO-3'!C9,'JURADO-4'!C9,'NO USAR'!C9)</f>
        <v>0</v>
      </c>
      <c r="E9" s="60">
        <f>+'JURADO-1'!C9+'JURADO-2'!C9+'JURADO-3'!C9+'JURADO-4'!C9+'NO USAR'!C9-C9-D9</f>
        <v>0</v>
      </c>
      <c r="F9" s="60">
        <f>MAX('JURADO-1'!D9,'JURADO-2'!D9,'JURADO-3'!D9,'JURADO-4'!D9,'NO USAR'!D9)</f>
        <v>0</v>
      </c>
      <c r="G9" s="60">
        <f>MIN('JURADO-1'!D9,'JURADO-2'!D9,'JURADO-3'!D9,'JURADO-4'!D9,'NO USAR'!D9)</f>
        <v>0</v>
      </c>
      <c r="H9" s="60">
        <f>+'JURADO-1'!D9+'JURADO-2'!D9+'JURADO-3'!D9+'JURADO-4'!D9+'NO USAR'!D9-F9-G9</f>
        <v>0</v>
      </c>
      <c r="I9" s="60">
        <f>MAX('JURADO-1'!E9,'JURADO-2'!E9,'JURADO-3'!E9,'JURADO-4'!E9,'NO USAR'!E9)</f>
        <v>0</v>
      </c>
      <c r="J9" s="60">
        <f>MIN('JURADO-1'!E9,'JURADO-2'!E9,'JURADO-3'!E9,'JURADO-4'!E9,'NO USAR'!E9)</f>
        <v>0</v>
      </c>
      <c r="K9" s="60">
        <f>+'JURADO-1'!E9+'JURADO-2'!E9+'JURADO-3'!E9+'JURADO-4'!E9+'NO USAR'!E9-I9-J9</f>
        <v>0</v>
      </c>
      <c r="L9" s="60">
        <f>MAX('JURADO-1'!F9,'JURADO-2'!F9,'JURADO-3'!F9,'JURADO-4'!F9,'NO USAR'!F9)</f>
        <v>0</v>
      </c>
      <c r="M9" s="60">
        <f>MIN('JURADO-1'!F9,'JURADO-2'!F9,'JURADO-3'!F9,'JURADO-4'!F9,'NO USAR'!F9)</f>
        <v>0</v>
      </c>
      <c r="N9" s="60">
        <f>+'JURADO-1'!F9+'JURADO-2'!F9+'JURADO-3'!F9+'JURADO-4'!F9+'NO USAR'!F9-L9-M9</f>
        <v>0</v>
      </c>
      <c r="O9" s="60">
        <f t="shared" si="1"/>
        <v>0</v>
      </c>
      <c r="P9" s="124"/>
      <c r="Q9" s="6">
        <f>MAX('JURADO-1'!G9,'JURADO-2'!G9,'JURADO-3'!G9,'JURADO-4'!G9,'NO USAR'!G9)</f>
        <v>0</v>
      </c>
      <c r="R9" s="12">
        <f>MIN('JURADO-1'!G9,'JURADO-2'!G9,'JURADO-3'!G9,'JURADO-4'!G9,'NO USAR'!G9)</f>
        <v>0</v>
      </c>
      <c r="S9" s="12">
        <f>+'JURADO-1'!G9+'JURADO-2'!G9+'JURADO-3'!G9+'JURADO-4'!G9+'NO USAR'!G9-Q9-R9</f>
        <v>0</v>
      </c>
      <c r="T9" s="63">
        <f>MAX('JURADO-1'!H9,'JURADO-2'!H9,'JURADO-3'!H9,'JURADO-4'!H9,'NO USAR'!H9)</f>
        <v>0</v>
      </c>
      <c r="U9" s="12">
        <f>MIN('JURADO-1'!H9,'JURADO-2'!H9,'JURADO-3'!H9,'JURADO-4'!H9,'NO USAR'!H9)</f>
        <v>0</v>
      </c>
      <c r="V9" s="11">
        <f>+'JURADO-1'!H9+'JURADO-2'!H9+'JURADO-3'!H9+'JURADO-4'!H9+'NO USAR'!H9-T9-U9</f>
        <v>0</v>
      </c>
      <c r="W9" s="60">
        <f>MAX('JURADO-1'!I9,'JURADO-2'!I9,'JURADO-3'!I9,'JURADO-4'!I9,'NO USAR'!I9)</f>
        <v>0</v>
      </c>
      <c r="X9" s="60">
        <f>MIN('JURADO-1'!I9,'JURADO-2'!I9,'JURADO-3'!I9,'JURADO-4'!I9,'NO USAR'!I9)</f>
        <v>0</v>
      </c>
      <c r="Y9" s="60">
        <f>+'JURADO-1'!I9+'JURADO-2'!I9+'JURADO-3'!I9+'JURADO-4'!I9+'NO USAR'!I9-W9-X9</f>
        <v>0</v>
      </c>
      <c r="Z9" s="60">
        <f>MAX('JURADO-1'!J9,'JURADO-2'!J9,'JURADO-3'!J9,'JURADO-4'!J9,'NO USAR'!J9)</f>
        <v>0</v>
      </c>
      <c r="AA9" s="60">
        <f>MIN('JURADO-1'!J9,'JURADO-2'!J9,'JURADO-3'!J9,'JURADO-4'!J9,'NO USAR'!J9)</f>
        <v>0</v>
      </c>
      <c r="AB9" s="60">
        <f>+'JURADO-1'!J9+'JURADO-2'!J9+'JURADO-3'!J9+'JURADO-4'!J9+'NO USAR'!J9-Z9-AA9</f>
        <v>0</v>
      </c>
      <c r="AC9" s="60">
        <f t="shared" si="2"/>
        <v>0</v>
      </c>
      <c r="AD9" s="59"/>
      <c r="AE9" s="6">
        <f>MAX('JURADO-1'!K9,'JURADO-2'!K9,'JURADO-3'!K9,'JURADO-4'!K9,'NO USAR'!K9)</f>
        <v>0</v>
      </c>
      <c r="AF9" s="12">
        <f>MIN('JURADO-1'!K9,'JURADO-2'!K9,'JURADO-3'!K9,'JURADO-4'!K9,'NO USAR'!K9)</f>
        <v>0</v>
      </c>
      <c r="AG9" s="12">
        <f>+'JURADO-1'!K9+'JURADO-2'!K9+'JURADO-3'!K9+'JURADO-4'!K9+'NO USAR'!K9-AE9-AF9</f>
        <v>0</v>
      </c>
      <c r="AH9" s="63">
        <f>MAX('JURADO-1'!L9,'JURADO-2'!L9,'JURADO-3'!L9,'JURADO-4'!L9,'NO USAR'!L9)</f>
        <v>0</v>
      </c>
      <c r="AI9" s="12">
        <f>MIN('JURADO-1'!L9,'JURADO-2'!L9,'JURADO-3'!L9,'JURADO-4'!L9,'NO USAR'!L9)</f>
        <v>0</v>
      </c>
      <c r="AJ9" s="11">
        <f>+'JURADO-1'!L9+'JURADO-2'!L9+'JURADO-3'!L9+'JURADO-4'!L9+'NO USAR'!L9-AH9-AI9</f>
        <v>0</v>
      </c>
      <c r="AK9" s="60">
        <f>MAX('JURADO-1'!M9,'JURADO-2'!M9,'JURADO-3'!M9,'JURADO-4'!M9,'NO USAR'!M9)</f>
        <v>0</v>
      </c>
      <c r="AL9" s="60">
        <f>MIN('JURADO-1'!M9,'JURADO-2'!M9,'JURADO-3'!M9,'JURADO-4'!M9,'NO USAR'!M9)</f>
        <v>0</v>
      </c>
      <c r="AM9" s="60">
        <f>+'JURADO-1'!M9+'JURADO-2'!M9+'JURADO-3'!M9+'JURADO-4'!M9+'NO USAR'!M9-AK9-AL9</f>
        <v>0</v>
      </c>
      <c r="AN9" s="60">
        <f>MAX('JURADO-1'!N9,'JURADO-2'!N9,'JURADO-3'!N9,'JURADO-4'!N9,'NO USAR'!N9)</f>
        <v>0</v>
      </c>
      <c r="AO9" s="60">
        <f>MIN('JURADO-1'!N9,'JURADO-2'!N9,'JURADO-3'!N9,'JURADO-4'!N9,'NO USAR'!N9)</f>
        <v>0</v>
      </c>
      <c r="AP9" s="60">
        <f>+'JURADO-1'!N9+'JURADO-2'!N9+'JURADO-3'!N9+'JURADO-4'!N9+'NO USAR'!P9-AN9-AO9</f>
        <v>0</v>
      </c>
      <c r="AQ9" s="60">
        <f t="shared" si="3"/>
        <v>0</v>
      </c>
      <c r="AR9" s="59"/>
      <c r="AS9" s="6">
        <f>MAX('JURADO-1'!O9,'JURADO-2'!O9,'JURADO-3'!O9,'JURADO-4'!O9,'NO USAR'!O9)</f>
        <v>0</v>
      </c>
      <c r="AT9" s="12">
        <f>MIN('JURADO-1'!O9,'JURADO-2'!O9,'JURADO-3'!O9,'JURADO-4'!O9,'NO USAR'!O9)</f>
        <v>0</v>
      </c>
      <c r="AU9" s="12">
        <f>+'JURADO-1'!O9+'JURADO-2'!O9+'JURADO-3'!O9+'JURADO-4'!O9+'NO USAR'!O9-AS9-AT9</f>
        <v>0</v>
      </c>
      <c r="AV9" s="63">
        <f>MAX('JURADO-1'!P9,'JURADO-2'!P9,'JURADO-3'!P9,'JURADO-4'!P9,'NO USAR'!P9)</f>
        <v>0</v>
      </c>
      <c r="AW9" s="12">
        <f>MIN('JURADO-1'!P9,'JURADO-2'!P9,'JURADO-3'!P9,'JURADO-4'!P9,'NO USAR'!P9)</f>
        <v>0</v>
      </c>
      <c r="AX9" s="11">
        <f>+'JURADO-1'!P9+'JURADO-2'!P9+'JURADO-3'!P9+'JURADO-4'!P9+'NO USAR'!P9-AV9-AW9</f>
        <v>0</v>
      </c>
      <c r="AY9" s="60">
        <f>MAX('JURADO-1'!Q9,'JURADO-2'!Q9,'JURADO-3'!Q9,'JURADO-4'!Q9,'NO USAR'!Q9)</f>
        <v>0</v>
      </c>
      <c r="AZ9" s="60">
        <f>MIN('JURADO-1'!Q9,'JURADO-2'!Q9,'JURADO-3'!Q9,'JURADO-4'!Q9,'NO USAR'!Q9)</f>
        <v>0</v>
      </c>
      <c r="BA9" s="60">
        <f>+'JURADO-1'!Q9+'JURADO-2'!Q9+'JURADO-3'!Q9+'JURADO-4'!Q9+'NO USAR'!Q9-AY9-AZ9</f>
        <v>0</v>
      </c>
      <c r="BB9" s="60">
        <f>MAX('JURADO-1'!R9,'JURADO-2'!R9,'JURADO-3'!R9,'JURADO-4'!R9,'NO USAR'!R9)</f>
        <v>0</v>
      </c>
      <c r="BC9" s="60">
        <f>MIN('JURADO-1'!R9,'JURADO-2'!R9,'JURADO-3'!R9,'JURADO-4'!R9,'NO USAR'!R9)</f>
        <v>0</v>
      </c>
      <c r="BD9" s="60">
        <f>+'JURADO-1'!R9+'JURADO-2'!R9+'JURADO-3'!R9+'JURADO-4'!R9+'NO USAR'!R9-BB9-BC9</f>
        <v>0</v>
      </c>
      <c r="BE9" s="60">
        <f t="shared" si="4"/>
        <v>0</v>
      </c>
      <c r="BF9" s="9"/>
      <c r="BG9" s="60">
        <f>MAX('JURADO-1'!S9,'JURADO-2'!S9,'JURADO-3'!S9,'JURADO-4'!S9,'NO USAR'!S9)</f>
        <v>0</v>
      </c>
      <c r="BH9" s="60">
        <f>MIN('JURADO-1'!S9,'JURADO-2'!S9,'JURADO-3'!S9,'JURADO-4'!S9,'NO USAR'!S9)</f>
        <v>0</v>
      </c>
      <c r="BI9" s="60">
        <f>+'JURADO-1'!S9+'JURADO-2'!S9+'JURADO-3'!S9+'JURADO-4'!S9+'NO USAR'!S9-BG9-BH9</f>
        <v>0</v>
      </c>
      <c r="BJ9" s="60">
        <f>MAX('JURADO-1'!T9,'JURADO-2'!T9,'JURADO-3'!T9,'JURADO-4'!T9,'NO USAR'!T9)</f>
        <v>0</v>
      </c>
      <c r="BK9" s="60">
        <f>MIN('JURADO-1'!T9,'JURADO-2'!T9,'JURADO-3'!T9,'JURADO-4'!T9,'NO USAR'!T9)</f>
        <v>0</v>
      </c>
      <c r="BL9" s="60">
        <f>+'JURADO-1'!T9+'JURADO-2'!T9+'JURADO-3'!T9+'JURADO-4'!T9+'NO USAR'!T9-BJ9-BK9</f>
        <v>0</v>
      </c>
      <c r="BM9" s="60">
        <f>MAX('JURADO-1'!U9,'JURADO-2'!U9,'JURADO-3'!U9,'JURADO-4'!U9,'NO USAR'!U9)</f>
        <v>0</v>
      </c>
      <c r="BN9" s="60">
        <f>MIN('JURADO-1'!U9,'JURADO-2'!U9,'JURADO-3'!U9,'JURADO-4'!U9,'NO USAR'!U9)</f>
        <v>0</v>
      </c>
      <c r="BO9" s="60">
        <f>+'JURADO-1'!U9+'JURADO-2'!U9+'JURADO-3'!U9+'JURADO-4'!U9+'NO USAR'!U9-BM9-BN9</f>
        <v>0</v>
      </c>
      <c r="BP9" s="60">
        <f>MAX('JURADO-1'!V9,'JURADO-2'!V9,'JURADO-3'!V9,'JURADO-4'!V9,'NO USAR'!V9)</f>
        <v>0</v>
      </c>
      <c r="BQ9" s="60">
        <f>MIN('JURADO-1'!V9,'JURADO-2'!V9,'JURADO-3'!V9,'JURADO-4'!V9,'NO USAR'!V9)</f>
        <v>0</v>
      </c>
      <c r="BR9" s="60">
        <f>+'JURADO-1'!V9+'JURADO-2'!V9+'JURADO-3'!V9+'JURADO-4'!V9+'NO USAR'!V9-BP9-BQ9</f>
        <v>0</v>
      </c>
      <c r="BS9" s="60">
        <f t="shared" si="5"/>
        <v>0</v>
      </c>
      <c r="BT9" s="9"/>
      <c r="BU9" s="6">
        <f>MAX('JURADO-1'!W9,'JURADO-2'!W9,'JURADO-3'!W9,'JURADO-4'!W9,'NO USAR'!W9)</f>
        <v>0</v>
      </c>
      <c r="BV9" s="12">
        <f>MIN('JURADO-1'!W9,'JURADO-2'!W9,'JURADO-3'!W9,'JURADO-4'!W9,'NO USAR'!W9)</f>
        <v>0</v>
      </c>
      <c r="BW9" s="12">
        <f>+'JURADO-1'!W9+'JURADO-2'!W9+'JURADO-3'!W9+'JURADO-4'!W9+'NO USAR'!W9-BU9-BV9</f>
        <v>0</v>
      </c>
      <c r="BX9" s="63">
        <f>MAX('JURADO-1'!X9,'JURADO-2'!X9,'JURADO-3'!X9,'JURADO-4'!X9,'NO USAR'!X9)</f>
        <v>0</v>
      </c>
      <c r="BY9" s="12">
        <f>MIN('JURADO-1'!X9,'JURADO-2'!X9,'JURADO-3'!X9,'JURADO-4'!X9,'NO USAR'!X9)</f>
        <v>0</v>
      </c>
      <c r="BZ9" s="11">
        <f>+'JURADO-1'!X9+'JURADO-2'!X9+'JURADO-3'!X9+'JURADO-4'!X9+'NO USAR'!X9-BX9-BY9</f>
        <v>0</v>
      </c>
      <c r="CA9" s="60">
        <f>MAX('JURADO-1'!Y9,'JURADO-2'!Y9,'JURADO-3'!Y9,'JURADO-4'!Y9,'NO USAR'!Y9)</f>
        <v>0</v>
      </c>
      <c r="CB9" s="60">
        <f>MIN('JURADO-1'!Y9,'JURADO-2'!Y9,'JURADO-3'!Y9,'JURADO-4'!Y9,'NO USAR'!Y9)</f>
        <v>0</v>
      </c>
      <c r="CC9" s="60">
        <f>+'JURADO-1'!Y9+'JURADO-2'!Y9+'JURADO-3'!Y9+'JURADO-4'!Y9+'NO USAR'!Y9-CA9-CB9</f>
        <v>0</v>
      </c>
      <c r="CD9" s="60">
        <f>MAX('JURADO-1'!Z9,'JURADO-2'!Z9,'JURADO-3'!Z9,'JURADO-4'!Z9,'NO USAR'!Z9)</f>
        <v>0</v>
      </c>
      <c r="CE9" s="60">
        <f>MIN('JURADO-1'!Z9,'JURADO-2'!Z9,'JURADO-3'!Z9,'JURADO-4'!Z9,'NO USAR'!Z9)</f>
        <v>0</v>
      </c>
      <c r="CF9" s="60">
        <f>+'JURADO-1'!Z9+'JURADO-2'!Z9+'JURADO-3'!Z9+'JURADO-4'!Z9+'NO USAR'!Z9-CD9-CE9</f>
        <v>0</v>
      </c>
      <c r="CG9" s="60">
        <f t="shared" si="6"/>
        <v>0</v>
      </c>
      <c r="CH9" s="9"/>
      <c r="CI9" s="60">
        <f>MAX('JURADO-1'!AA9,'JURADO-2'!AA9,'JURADO-3'!AA9,'JURADO-4'!AA9,'NO USAR'!AA9)</f>
        <v>0</v>
      </c>
      <c r="CJ9" s="60">
        <f>MIN('JURADO-1'!AA9,'JURADO-2'!AA9,'JURADO-3'!AA9,'JURADO-4'!AA9,'NO USAR'!AA9)</f>
        <v>0</v>
      </c>
      <c r="CK9" s="60">
        <f>+'JURADO-1'!AA9+'JURADO-2'!AA9+'JURADO-3'!AA9+'JURADO-4'!AA9+'NO USAR'!AA9-CI9-CJ9</f>
        <v>0</v>
      </c>
      <c r="CL9" s="60">
        <f>MAX('JURADO-1'!AB9,'JURADO-2'!AB9,'JURADO-3'!AB9,'JURADO-4'!AB9,'NO USAR'!AB9)</f>
        <v>0</v>
      </c>
      <c r="CM9" s="60">
        <f>MIN('JURADO-1'!AB9,'JURADO-2'!AB9,'JURADO-3'!AB9,'JURADO-4'!AB9,'NO USAR'!AB9)</f>
        <v>0</v>
      </c>
      <c r="CN9" s="60">
        <f>+'JURADO-1'!AB9+'JURADO-2'!AB9+'JURADO-3'!AB9+'JURADO-4'!AB9+'NO USAR'!AB9-CL9-CM9</f>
        <v>0</v>
      </c>
      <c r="CO9" s="60">
        <f>MAX('JURADO-1'!AC9,'JURADO-2'!AC9,'JURADO-3'!AC9,'JURADO-4'!AC9,'NO USAR'!AC9)</f>
        <v>0</v>
      </c>
      <c r="CP9" s="60">
        <f>MIN('JURADO-1'!AC9,'JURADO-2'!AC9,'JURADO-3'!AC9,'JURADO-4'!AC9,'NO USAR'!AC9)</f>
        <v>0</v>
      </c>
      <c r="CQ9" s="60">
        <f>+'JURADO-1'!AC9+'JURADO-2'!AC9+'JURADO-3'!AC9+'JURADO-4'!AC9+'NO USAR'!AC9-CO9-CP9</f>
        <v>0</v>
      </c>
      <c r="CR9" s="60">
        <f>MAX('JURADO-1'!AD9,'JURADO-2'!AD9,'JURADO-3'!AD9,'JURADO-4'!AD9,'NO USAR'!AD9)</f>
        <v>0</v>
      </c>
      <c r="CS9" s="60">
        <f>MIN('JURADO-1'!AD9,'JURADO-2'!AD9,'JURADO-3'!AD9,'JURADO-4'!AD9,'NO USAR'!AD9)</f>
        <v>0</v>
      </c>
      <c r="CT9" s="60">
        <f>+'JURADO-1'!AD9+'JURADO-2'!AD9+'JURADO-3'!AD9+'JURADO-4'!AD9+'NO USAR'!AD9-CR9-CS9</f>
        <v>0</v>
      </c>
      <c r="CU9" s="60">
        <f t="shared" si="7"/>
        <v>0</v>
      </c>
      <c r="CV9" s="9"/>
      <c r="CW9" s="6">
        <f>MAX('JURADO-1'!AE9,'JURADO-2'!AE9,'JURADO-3'!AE9,'JURADO-4'!AE9,'NO USAR'!AE9)</f>
        <v>0</v>
      </c>
      <c r="CX9" s="12">
        <f>MIN('JURADO-1'!AE9,'JURADO-2'!AE9,'JURADO-3'!AE9,'JURADO-4'!AE9,'NO USAR'!AE9)</f>
        <v>0</v>
      </c>
      <c r="CY9" s="12">
        <f>+'JURADO-1'!AE9+'JURADO-2'!AE9+'JURADO-3'!AE9+'JURADO-4'!AE9+'NO USAR'!AE9-CW9-CX9</f>
        <v>0</v>
      </c>
      <c r="CZ9" s="63">
        <f>MAX('JURADO-1'!AF9,'JURADO-2'!AF9,'JURADO-3'!AF9,'JURADO-4'!AF9,'NO USAR'!AF9)</f>
        <v>0</v>
      </c>
      <c r="DA9" s="12">
        <f>MIN('JURADO-1'!AF9,'JURADO-2'!AF9,'JURADO-3'!AF9,'JURADO-4'!AF9,'NO USAR'!AF9)</f>
        <v>0</v>
      </c>
      <c r="DB9" s="11">
        <f>+'JURADO-1'!AF9+'JURADO-2'!AF9+'JURADO-3'!AF9+'JURADO-4'!AF9+'NO USAR'!AF9-CZ9-DA9</f>
        <v>0</v>
      </c>
      <c r="DC9" s="60">
        <f>MAX('JURADO-1'!AG9,'JURADO-2'!AG9,'JURADO-3'!AG9,'JURADO-4'!AG9,'NO USAR'!AG9)</f>
        <v>0</v>
      </c>
      <c r="DD9" s="60">
        <f>MIN('JURADO-1'!AG9,'JURADO-2'!AG9,'JURADO-3'!AG9,'JURADO-4'!AG9,'NO USAR'!AG9)</f>
        <v>0</v>
      </c>
      <c r="DE9" s="60">
        <f>+'JURADO-1'!AG9+'JURADO-2'!AG9+'JURADO-3'!AG9+'JURADO-4'!AG9+'NO USAR'!AG9-DC9-DD9</f>
        <v>0</v>
      </c>
      <c r="DF9" s="60">
        <f>MAX('JURADO-1'!AF9,'JURADO-2'!AF9,'JURADO-3'!AF9,'JURADO-4'!AF9,'NO USAR'!AF9)</f>
        <v>0</v>
      </c>
      <c r="DG9" s="60">
        <f>MIN('JURADO-1'!AF9,'JURADO-2'!AF9,'JURADO-3'!AF9,'JURADO-4'!AF9,'NO USAR'!AF9)</f>
        <v>0</v>
      </c>
      <c r="DH9" s="60">
        <f>+'JURADO-1'!AF9+'JURADO-2'!AF9+'JURADO-3'!AF9+'JURADO-4'!AF9+'NO USAR'!AF9-DF9-DG9</f>
        <v>0</v>
      </c>
      <c r="DI9" s="60">
        <f t="shared" si="8"/>
        <v>0</v>
      </c>
      <c r="DJ9" s="9"/>
      <c r="DK9" s="6">
        <f>MAX('JURADO-1'!AI9,'JURADO-2'!AI9,'JURADO-3'!AI9,'JURADO-4'!AI9,'NO USAR'!AI9)</f>
        <v>0</v>
      </c>
      <c r="DL9" s="12">
        <f>MIN('JURADO-1'!AI9,'JURADO-2'!AI9,'JURADO-3'!AI9,'JURADO-4'!AI9,'NO USAR'!AI9)</f>
        <v>0</v>
      </c>
      <c r="DM9" s="7">
        <f>+'JURADO-1'!AI9+'JURADO-2'!AI9+'JURADO-3'!AI9+'JURADO-4'!AI9+'NO USAR'!AI9-DK9-DL9</f>
        <v>0</v>
      </c>
      <c r="DN9" s="9"/>
      <c r="DO9" s="6">
        <f>MAX('JURADO-1'!AJ9,'JURADO-2'!AJ9,'JURADO-3'!AJ9,'JURADO-4'!AJ9,'NO USAR'!AJ9)</f>
        <v>0</v>
      </c>
      <c r="DP9" s="12">
        <f>MIN('JURADO-1'!AJ9,'JURADO-2'!AJ9,'JURADO-3'!AJ9,'JURADO-4'!AJ9,'NO USAR'!AJ9)</f>
        <v>0</v>
      </c>
      <c r="DQ9" s="7">
        <f>(+'JURADO-1'!AJ9+'JURADO-2'!AJ9+'JURADO-3'!AJ9+'JURADO-4'!AJ9+'NO USAR'!AJ9-DO9-DP9)*0.8</f>
        <v>0</v>
      </c>
      <c r="DR9" s="9"/>
      <c r="DS9" s="10"/>
      <c r="DT9" s="91">
        <f t="shared" si="9"/>
        <v>0</v>
      </c>
      <c r="DU9" s="191"/>
      <c r="DV9" s="191"/>
      <c r="DW9" s="191">
        <f t="shared" si="10"/>
        <v>0</v>
      </c>
      <c r="DX9" s="82"/>
      <c r="DY9" s="40"/>
      <c r="DZ9" s="60"/>
      <c r="EA9" s="81"/>
      <c r="EB9" s="60">
        <f t="shared" si="0"/>
        <v>0</v>
      </c>
      <c r="EC9" s="60">
        <f t="shared" si="11"/>
        <v>0</v>
      </c>
    </row>
    <row r="10" spans="1:133" ht="31.5" hidden="1" customHeight="1" thickBot="1">
      <c r="A10" s="78">
        <v>6</v>
      </c>
      <c r="B10" s="22"/>
      <c r="C10" s="178">
        <f>MAX('JURADO-1'!C10,'JURADO-2'!C10,'JURADO-3'!C10,'JURADO-4'!C10,'NO USAR'!C10)</f>
        <v>0</v>
      </c>
      <c r="D10" s="60">
        <f>MIN('JURADO-1'!C10,'JURADO-2'!C10,'JURADO-3'!C10,'JURADO-4'!C10,'NO USAR'!C10)</f>
        <v>0</v>
      </c>
      <c r="E10" s="60">
        <f>+'JURADO-1'!C10+'JURADO-2'!C10+'JURADO-3'!C10+'JURADO-4'!C10+'NO USAR'!C10-C10-D10</f>
        <v>0</v>
      </c>
      <c r="F10" s="60">
        <f>MAX('JURADO-1'!D10,'JURADO-2'!D10,'JURADO-3'!D10,'JURADO-4'!D10,'NO USAR'!D10)</f>
        <v>0</v>
      </c>
      <c r="G10" s="60">
        <f>MIN('JURADO-1'!D10,'JURADO-2'!D10,'JURADO-3'!D10,'JURADO-4'!D10,'NO USAR'!D10)</f>
        <v>0</v>
      </c>
      <c r="H10" s="60">
        <f>+'JURADO-1'!D10+'JURADO-2'!D10+'JURADO-3'!D10+'JURADO-4'!D10+'NO USAR'!D10-F10-G10</f>
        <v>0</v>
      </c>
      <c r="I10" s="60">
        <f>MAX('JURADO-1'!E10,'JURADO-2'!E10,'JURADO-3'!E10,'JURADO-4'!E10,'NO USAR'!E10)</f>
        <v>0</v>
      </c>
      <c r="J10" s="60">
        <f>MIN('JURADO-1'!E10,'JURADO-2'!E10,'JURADO-3'!E10,'JURADO-4'!E10,'NO USAR'!E10)</f>
        <v>0</v>
      </c>
      <c r="K10" s="60">
        <f>+'JURADO-1'!E10+'JURADO-2'!E10+'JURADO-3'!E10+'JURADO-4'!E10+'NO USAR'!E10-I10-J10</f>
        <v>0</v>
      </c>
      <c r="L10" s="60">
        <f>MAX('JURADO-1'!F10,'JURADO-2'!F10,'JURADO-3'!F10,'JURADO-4'!F10,'NO USAR'!F10)</f>
        <v>0</v>
      </c>
      <c r="M10" s="60">
        <f>MIN('JURADO-1'!F10,'JURADO-2'!F10,'JURADO-3'!F10,'JURADO-4'!F10,'NO USAR'!F10)</f>
        <v>0</v>
      </c>
      <c r="N10" s="60">
        <f>+'JURADO-1'!F10+'JURADO-2'!F10+'JURADO-3'!F10+'JURADO-4'!F10+'NO USAR'!F10-L10-M10</f>
        <v>0</v>
      </c>
      <c r="O10" s="60">
        <f t="shared" si="1"/>
        <v>0</v>
      </c>
      <c r="P10" s="124"/>
      <c r="Q10" s="6">
        <f>MAX('JURADO-1'!G10,'JURADO-2'!G10,'JURADO-3'!G10,'JURADO-4'!G10,'NO USAR'!G10)</f>
        <v>0</v>
      </c>
      <c r="R10" s="12">
        <f>MIN('JURADO-1'!G10,'JURADO-2'!G10,'JURADO-3'!G10,'JURADO-4'!G10,'NO USAR'!G10)</f>
        <v>0</v>
      </c>
      <c r="S10" s="12">
        <f>+'JURADO-1'!G10+'JURADO-2'!G10+'JURADO-3'!G10+'JURADO-4'!G10+'NO USAR'!G10-Q10-R10</f>
        <v>0</v>
      </c>
      <c r="T10" s="63">
        <f>MAX('JURADO-1'!H10,'JURADO-2'!H10,'JURADO-3'!H10,'JURADO-4'!H10,'NO USAR'!H10)</f>
        <v>0</v>
      </c>
      <c r="U10" s="12">
        <f>MIN('JURADO-1'!H10,'JURADO-2'!H10,'JURADO-3'!H10,'JURADO-4'!H10,'NO USAR'!H10)</f>
        <v>0</v>
      </c>
      <c r="V10" s="11">
        <f>+'JURADO-1'!H10+'JURADO-2'!H10+'JURADO-3'!H10+'JURADO-4'!H10+'NO USAR'!H10-T10-U10</f>
        <v>0</v>
      </c>
      <c r="W10" s="60">
        <f>MAX('JURADO-1'!I10,'JURADO-2'!I10,'JURADO-3'!I10,'JURADO-4'!I10,'NO USAR'!I10)</f>
        <v>0</v>
      </c>
      <c r="X10" s="60">
        <f>MIN('JURADO-1'!I10,'JURADO-2'!I10,'JURADO-3'!I10,'JURADO-4'!I10,'NO USAR'!I10)</f>
        <v>0</v>
      </c>
      <c r="Y10" s="60">
        <f>+'JURADO-1'!I10+'JURADO-2'!I10+'JURADO-3'!I10+'JURADO-4'!I10+'NO USAR'!I10-W10-X10</f>
        <v>0</v>
      </c>
      <c r="Z10" s="60">
        <f>MAX('JURADO-1'!J10,'JURADO-2'!J10,'JURADO-3'!J10,'JURADO-4'!J10,'NO USAR'!J10)</f>
        <v>0</v>
      </c>
      <c r="AA10" s="60">
        <f>MIN('JURADO-1'!J10,'JURADO-2'!J10,'JURADO-3'!J10,'JURADO-4'!J10,'NO USAR'!J10)</f>
        <v>0</v>
      </c>
      <c r="AB10" s="60">
        <f>+'JURADO-1'!J10+'JURADO-2'!J10+'JURADO-3'!J10+'JURADO-4'!J10+'NO USAR'!J10-Z10-AA10</f>
        <v>0</v>
      </c>
      <c r="AC10" s="60">
        <f t="shared" si="2"/>
        <v>0</v>
      </c>
      <c r="AD10" s="59"/>
      <c r="AE10" s="6">
        <f>MAX('JURADO-1'!K10,'JURADO-2'!K10,'JURADO-3'!K10,'JURADO-4'!K10,'NO USAR'!K10)</f>
        <v>0</v>
      </c>
      <c r="AF10" s="12">
        <f>MIN('JURADO-1'!K10,'JURADO-2'!K10,'JURADO-3'!K10,'JURADO-4'!K10,'NO USAR'!K10)</f>
        <v>0</v>
      </c>
      <c r="AG10" s="12">
        <f>+'JURADO-1'!K10+'JURADO-2'!K10+'JURADO-3'!K10+'JURADO-4'!K10+'NO USAR'!K10-AE10-AF10</f>
        <v>0</v>
      </c>
      <c r="AH10" s="63">
        <f>MAX('JURADO-1'!L10,'JURADO-2'!L10,'JURADO-3'!L10,'JURADO-4'!L10,'NO USAR'!L10)</f>
        <v>0</v>
      </c>
      <c r="AI10" s="12">
        <f>MIN('JURADO-1'!L10,'JURADO-2'!L10,'JURADO-3'!L10,'JURADO-4'!L10,'NO USAR'!L10)</f>
        <v>0</v>
      </c>
      <c r="AJ10" s="11">
        <f>+'JURADO-1'!L10+'JURADO-2'!L10+'JURADO-3'!L10+'JURADO-4'!L10+'NO USAR'!L10-AH10-AI10</f>
        <v>0</v>
      </c>
      <c r="AK10" s="60">
        <f>MAX('JURADO-1'!M10,'JURADO-2'!M10,'JURADO-3'!M10,'JURADO-4'!M10,'NO USAR'!M10)</f>
        <v>0</v>
      </c>
      <c r="AL10" s="60">
        <f>MIN('JURADO-1'!M10,'JURADO-2'!M10,'JURADO-3'!M10,'JURADO-4'!M10,'NO USAR'!M10)</f>
        <v>0</v>
      </c>
      <c r="AM10" s="60">
        <f>+'JURADO-1'!M10+'JURADO-2'!M10+'JURADO-3'!M10+'JURADO-4'!M10+'NO USAR'!M10-AK10-AL10</f>
        <v>0</v>
      </c>
      <c r="AN10" s="60">
        <f>MAX('JURADO-1'!N10,'JURADO-2'!N10,'JURADO-3'!N10,'JURADO-4'!N10,'NO USAR'!N10)</f>
        <v>0</v>
      </c>
      <c r="AO10" s="60">
        <f>MIN('JURADO-1'!N10,'JURADO-2'!N10,'JURADO-3'!N10,'JURADO-4'!N10,'NO USAR'!N10)</f>
        <v>0</v>
      </c>
      <c r="AP10" s="60">
        <f>+'JURADO-1'!N10+'JURADO-2'!N10+'JURADO-3'!N10+'JURADO-4'!N10+'NO USAR'!P10-AN10-AO10</f>
        <v>0</v>
      </c>
      <c r="AQ10" s="60">
        <f t="shared" si="3"/>
        <v>0</v>
      </c>
      <c r="AR10" s="59"/>
      <c r="AS10" s="6">
        <f>MAX('JURADO-1'!O10,'JURADO-2'!O10,'JURADO-3'!O10,'JURADO-4'!O10,'NO USAR'!O10)</f>
        <v>0</v>
      </c>
      <c r="AT10" s="12">
        <f>MIN('JURADO-1'!O10,'JURADO-2'!O10,'JURADO-3'!O10,'JURADO-4'!O10,'NO USAR'!O10)</f>
        <v>0</v>
      </c>
      <c r="AU10" s="12">
        <f>+'JURADO-1'!O10+'JURADO-2'!O10+'JURADO-3'!O10+'JURADO-4'!O10+'NO USAR'!O10-AS10-AT10</f>
        <v>0</v>
      </c>
      <c r="AV10" s="63">
        <f>MAX('JURADO-1'!P10,'JURADO-2'!P10,'JURADO-3'!P10,'JURADO-4'!P10,'NO USAR'!P10)</f>
        <v>0</v>
      </c>
      <c r="AW10" s="12">
        <f>MIN('JURADO-1'!P10,'JURADO-2'!P10,'JURADO-3'!P10,'JURADO-4'!P10,'NO USAR'!P10)</f>
        <v>0</v>
      </c>
      <c r="AX10" s="11">
        <f>+'JURADO-1'!P10+'JURADO-2'!P10+'JURADO-3'!P10+'JURADO-4'!P10+'NO USAR'!P10-AV10-AW10</f>
        <v>0</v>
      </c>
      <c r="AY10" s="60">
        <f>MAX('JURADO-1'!Q10,'JURADO-2'!Q10,'JURADO-3'!Q10,'JURADO-4'!Q10,'NO USAR'!Q10)</f>
        <v>0</v>
      </c>
      <c r="AZ10" s="60">
        <f>MIN('JURADO-1'!Q10,'JURADO-2'!Q10,'JURADO-3'!Q10,'JURADO-4'!Q10,'NO USAR'!Q10)</f>
        <v>0</v>
      </c>
      <c r="BA10" s="60">
        <f>+'JURADO-1'!Q10+'JURADO-2'!Q10+'JURADO-3'!Q10+'JURADO-4'!Q10+'NO USAR'!Q10-AY10-AZ10</f>
        <v>0</v>
      </c>
      <c r="BB10" s="60">
        <f>MAX('JURADO-1'!R10,'JURADO-2'!R10,'JURADO-3'!R10,'JURADO-4'!R10,'NO USAR'!R10)</f>
        <v>0</v>
      </c>
      <c r="BC10" s="60">
        <f>MIN('JURADO-1'!R10,'JURADO-2'!R10,'JURADO-3'!R10,'JURADO-4'!R10,'NO USAR'!R10)</f>
        <v>0</v>
      </c>
      <c r="BD10" s="60">
        <f>+'JURADO-1'!R10+'JURADO-2'!R10+'JURADO-3'!R10+'JURADO-4'!R10+'NO USAR'!R10-BB10-BC10</f>
        <v>0</v>
      </c>
      <c r="BE10" s="60">
        <f t="shared" si="4"/>
        <v>0</v>
      </c>
      <c r="BF10" s="9"/>
      <c r="BG10" s="60">
        <f>MAX('JURADO-1'!S10,'JURADO-2'!S10,'JURADO-3'!S10,'JURADO-4'!S10,'NO USAR'!S10)</f>
        <v>0</v>
      </c>
      <c r="BH10" s="60">
        <f>MIN('JURADO-1'!S10,'JURADO-2'!S10,'JURADO-3'!S10,'JURADO-4'!S10,'NO USAR'!S10)</f>
        <v>0</v>
      </c>
      <c r="BI10" s="60">
        <f>+'JURADO-1'!S10+'JURADO-2'!S10+'JURADO-3'!S10+'JURADO-4'!S10+'NO USAR'!S10-BG10-BH10</f>
        <v>0</v>
      </c>
      <c r="BJ10" s="60">
        <f>MAX('JURADO-1'!T10,'JURADO-2'!T10,'JURADO-3'!T10,'JURADO-4'!T10,'NO USAR'!T10)</f>
        <v>0</v>
      </c>
      <c r="BK10" s="60">
        <f>MIN('JURADO-1'!T10,'JURADO-2'!T10,'JURADO-3'!T10,'JURADO-4'!T10,'NO USAR'!T10)</f>
        <v>0</v>
      </c>
      <c r="BL10" s="60">
        <f>+'JURADO-1'!T10+'JURADO-2'!T10+'JURADO-3'!T10+'JURADO-4'!T10+'NO USAR'!T10-BJ10-BK10</f>
        <v>0</v>
      </c>
      <c r="BM10" s="60">
        <f>MAX('JURADO-1'!U10,'JURADO-2'!U10,'JURADO-3'!U10,'JURADO-4'!U10,'NO USAR'!U10)</f>
        <v>0</v>
      </c>
      <c r="BN10" s="60">
        <f>MIN('JURADO-1'!U10,'JURADO-2'!U10,'JURADO-3'!U10,'JURADO-4'!U10,'NO USAR'!U10)</f>
        <v>0</v>
      </c>
      <c r="BO10" s="60">
        <f>+'JURADO-1'!U10+'JURADO-2'!U10+'JURADO-3'!U10+'JURADO-4'!U10+'NO USAR'!U10-BM10-BN10</f>
        <v>0</v>
      </c>
      <c r="BP10" s="60">
        <f>MAX('JURADO-1'!V10,'JURADO-2'!V10,'JURADO-3'!V10,'JURADO-4'!V10,'NO USAR'!V10)</f>
        <v>0</v>
      </c>
      <c r="BQ10" s="60">
        <f>MIN('JURADO-1'!V10,'JURADO-2'!V10,'JURADO-3'!V10,'JURADO-4'!V10,'NO USAR'!V10)</f>
        <v>0</v>
      </c>
      <c r="BR10" s="60">
        <f>+'JURADO-1'!V10+'JURADO-2'!V10+'JURADO-3'!V10+'JURADO-4'!V10+'NO USAR'!V10-BP10-BQ10</f>
        <v>0</v>
      </c>
      <c r="BS10" s="60">
        <f t="shared" si="5"/>
        <v>0</v>
      </c>
      <c r="BT10" s="9"/>
      <c r="BU10" s="6">
        <f>MAX('JURADO-1'!W10,'JURADO-2'!W10,'JURADO-3'!W10,'JURADO-4'!W10,'NO USAR'!W10)</f>
        <v>0</v>
      </c>
      <c r="BV10" s="12">
        <f>MIN('JURADO-1'!W10,'JURADO-2'!W10,'JURADO-3'!W10,'JURADO-4'!W10,'NO USAR'!W10)</f>
        <v>0</v>
      </c>
      <c r="BW10" s="12">
        <f>+'JURADO-1'!W10+'JURADO-2'!W10+'JURADO-3'!W10+'JURADO-4'!W10+'NO USAR'!W10-BU10-BV10</f>
        <v>0</v>
      </c>
      <c r="BX10" s="63">
        <f>MAX('JURADO-1'!X10,'JURADO-2'!X10,'JURADO-3'!X10,'JURADO-4'!X10,'NO USAR'!X10)</f>
        <v>0</v>
      </c>
      <c r="BY10" s="12">
        <f>MIN('JURADO-1'!X10,'JURADO-2'!X10,'JURADO-3'!X10,'JURADO-4'!X10,'NO USAR'!X10)</f>
        <v>0</v>
      </c>
      <c r="BZ10" s="11">
        <f>+'JURADO-1'!X10+'JURADO-2'!X10+'JURADO-3'!X10+'JURADO-4'!X10+'NO USAR'!X10-BX10-BY10</f>
        <v>0</v>
      </c>
      <c r="CA10" s="60">
        <f>MAX('JURADO-1'!Y10,'JURADO-2'!Y10,'JURADO-3'!Y10,'JURADO-4'!Y10,'NO USAR'!Y10)</f>
        <v>0</v>
      </c>
      <c r="CB10" s="60">
        <f>MIN('JURADO-1'!Y10,'JURADO-2'!Y10,'JURADO-3'!Y10,'JURADO-4'!Y10,'NO USAR'!Y10)</f>
        <v>0</v>
      </c>
      <c r="CC10" s="60">
        <f>+'JURADO-1'!Y10+'JURADO-2'!Y10+'JURADO-3'!Y10+'JURADO-4'!Y10+'NO USAR'!Y10-CA10-CB10</f>
        <v>0</v>
      </c>
      <c r="CD10" s="60">
        <f>MAX('JURADO-1'!Z10,'JURADO-2'!Z10,'JURADO-3'!Z10,'JURADO-4'!Z10,'NO USAR'!Z10)</f>
        <v>0</v>
      </c>
      <c r="CE10" s="60">
        <f>MIN('JURADO-1'!Z10,'JURADO-2'!Z10,'JURADO-3'!Z10,'JURADO-4'!Z10,'NO USAR'!Z10)</f>
        <v>0</v>
      </c>
      <c r="CF10" s="60">
        <f>+'JURADO-1'!Z10+'JURADO-2'!Z10+'JURADO-3'!Z10+'JURADO-4'!Z10+'NO USAR'!Z10-CD10-CE10</f>
        <v>0</v>
      </c>
      <c r="CG10" s="60">
        <f t="shared" si="6"/>
        <v>0</v>
      </c>
      <c r="CH10" s="9"/>
      <c r="CI10" s="60">
        <f>MAX('JURADO-1'!AA10,'JURADO-2'!AA10,'JURADO-3'!AA10,'JURADO-4'!AA10,'NO USAR'!AA10)</f>
        <v>0</v>
      </c>
      <c r="CJ10" s="60">
        <f>MIN('JURADO-1'!AA10,'JURADO-2'!AA10,'JURADO-3'!AA10,'JURADO-4'!AA10,'NO USAR'!AA10)</f>
        <v>0</v>
      </c>
      <c r="CK10" s="60">
        <f>+'JURADO-1'!AA10+'JURADO-2'!AA10+'JURADO-3'!AA10+'JURADO-4'!AA10+'NO USAR'!AA10-CI10-CJ10</f>
        <v>0</v>
      </c>
      <c r="CL10" s="60">
        <f>MAX('JURADO-1'!AB10,'JURADO-2'!AB10,'JURADO-3'!AB10,'JURADO-4'!AB10,'NO USAR'!AB10)</f>
        <v>0</v>
      </c>
      <c r="CM10" s="60">
        <f>MIN('JURADO-1'!AB10,'JURADO-2'!AB10,'JURADO-3'!AB10,'JURADO-4'!AB10,'NO USAR'!AB10)</f>
        <v>0</v>
      </c>
      <c r="CN10" s="60">
        <f>+'JURADO-1'!AB10+'JURADO-2'!AB10+'JURADO-3'!AB10+'JURADO-4'!AB10+'NO USAR'!AB10-CL10-CM10</f>
        <v>0</v>
      </c>
      <c r="CO10" s="60">
        <f>MAX('JURADO-1'!AC10,'JURADO-2'!AC10,'JURADO-3'!AC10,'JURADO-4'!AC10,'NO USAR'!AC10)</f>
        <v>0</v>
      </c>
      <c r="CP10" s="60">
        <f>MIN('JURADO-1'!AC10,'JURADO-2'!AC10,'JURADO-3'!AC10,'JURADO-4'!AC10,'NO USAR'!AC10)</f>
        <v>0</v>
      </c>
      <c r="CQ10" s="60">
        <f>+'JURADO-1'!AC10+'JURADO-2'!AC10+'JURADO-3'!AC10+'JURADO-4'!AC10+'NO USAR'!AC10-CO10-CP10</f>
        <v>0</v>
      </c>
      <c r="CR10" s="60">
        <f>MAX('JURADO-1'!AD10,'JURADO-2'!AD10,'JURADO-3'!AD10,'JURADO-4'!AD10,'NO USAR'!AD10)</f>
        <v>0</v>
      </c>
      <c r="CS10" s="60">
        <f>MIN('JURADO-1'!AD10,'JURADO-2'!AD10,'JURADO-3'!AD10,'JURADO-4'!AD10,'NO USAR'!AD10)</f>
        <v>0</v>
      </c>
      <c r="CT10" s="60">
        <f>+'JURADO-1'!AD10+'JURADO-2'!AD10+'JURADO-3'!AD10+'JURADO-4'!AD10+'NO USAR'!AD10-CR10-CS10</f>
        <v>0</v>
      </c>
      <c r="CU10" s="60">
        <f t="shared" si="7"/>
        <v>0</v>
      </c>
      <c r="CV10" s="9"/>
      <c r="CW10" s="6">
        <f>MAX('JURADO-1'!AE10,'JURADO-2'!AE10,'JURADO-3'!AE10,'JURADO-4'!AE10,'NO USAR'!AE10)</f>
        <v>0</v>
      </c>
      <c r="CX10" s="12">
        <f>MIN('JURADO-1'!AE10,'JURADO-2'!AE10,'JURADO-3'!AE10,'JURADO-4'!AE10,'NO USAR'!AE10)</f>
        <v>0</v>
      </c>
      <c r="CY10" s="12">
        <f>+'JURADO-1'!AE10+'JURADO-2'!AE10+'JURADO-3'!AE10+'JURADO-4'!AE10+'NO USAR'!AE10-CW10-CX10</f>
        <v>0</v>
      </c>
      <c r="CZ10" s="63">
        <f>MAX('JURADO-1'!AF10,'JURADO-2'!AF10,'JURADO-3'!AF10,'JURADO-4'!AF10,'NO USAR'!AF10)</f>
        <v>0</v>
      </c>
      <c r="DA10" s="12">
        <f>MIN('JURADO-1'!AF10,'JURADO-2'!AF10,'JURADO-3'!AF10,'JURADO-4'!AF10,'NO USAR'!AF10)</f>
        <v>0</v>
      </c>
      <c r="DB10" s="11">
        <f>+'JURADO-1'!AF10+'JURADO-2'!AF10+'JURADO-3'!AF10+'JURADO-4'!AF10+'NO USAR'!AF10-CZ10-DA10</f>
        <v>0</v>
      </c>
      <c r="DC10" s="60">
        <f>MAX('JURADO-1'!AG10,'JURADO-2'!AG10,'JURADO-3'!AG10,'JURADO-4'!AG10,'NO USAR'!AG10)</f>
        <v>0</v>
      </c>
      <c r="DD10" s="60">
        <f>MIN('JURADO-1'!AG10,'JURADO-2'!AG10,'JURADO-3'!AG10,'JURADO-4'!AG10,'NO USAR'!AG10)</f>
        <v>0</v>
      </c>
      <c r="DE10" s="60">
        <f>+'JURADO-1'!AG10+'JURADO-2'!AG10+'JURADO-3'!AG10+'JURADO-4'!AG10+'NO USAR'!AG10-DC10-DD10</f>
        <v>0</v>
      </c>
      <c r="DF10" s="60">
        <f>MAX('JURADO-1'!AF10,'JURADO-2'!AF10,'JURADO-3'!AF10,'JURADO-4'!AF10,'NO USAR'!AF10)</f>
        <v>0</v>
      </c>
      <c r="DG10" s="60">
        <f>MIN('JURADO-1'!AF10,'JURADO-2'!AF10,'JURADO-3'!AF10,'JURADO-4'!AF10,'NO USAR'!AF10)</f>
        <v>0</v>
      </c>
      <c r="DH10" s="60">
        <f>+'JURADO-1'!AF10+'JURADO-2'!AF10+'JURADO-3'!AF10+'JURADO-4'!AF10+'NO USAR'!AF10-DF10-DG10</f>
        <v>0</v>
      </c>
      <c r="DI10" s="60">
        <f t="shared" si="8"/>
        <v>0</v>
      </c>
      <c r="DJ10" s="9"/>
      <c r="DK10" s="6">
        <f>MAX('JURADO-1'!AI10,'JURADO-2'!AI10,'JURADO-3'!AI10,'JURADO-4'!AI10,'NO USAR'!AI10)</f>
        <v>0</v>
      </c>
      <c r="DL10" s="12">
        <f>MIN('JURADO-1'!AI10,'JURADO-2'!AI10,'JURADO-3'!AI10,'JURADO-4'!AI10,'NO USAR'!AI10)</f>
        <v>0</v>
      </c>
      <c r="DM10" s="7">
        <f>+'JURADO-1'!AI10+'JURADO-2'!AI10+'JURADO-3'!AI10+'JURADO-4'!AI10+'NO USAR'!AI10-DK10-DL10</f>
        <v>0</v>
      </c>
      <c r="DN10" s="9"/>
      <c r="DO10" s="6">
        <f>MAX('JURADO-1'!AJ10,'JURADO-2'!AJ10,'JURADO-3'!AJ10,'JURADO-4'!AJ10,'NO USAR'!AJ10)</f>
        <v>0</v>
      </c>
      <c r="DP10" s="12">
        <f>MIN('JURADO-1'!AJ10,'JURADO-2'!AJ10,'JURADO-3'!AJ10,'JURADO-4'!AJ10,'NO USAR'!AJ10)</f>
        <v>0</v>
      </c>
      <c r="DQ10" s="7">
        <f>(+'JURADO-1'!AJ10+'JURADO-2'!AJ10+'JURADO-3'!AJ10+'JURADO-4'!AJ10+'NO USAR'!AJ10-DO10-DP10)*0.8</f>
        <v>0</v>
      </c>
      <c r="DR10" s="9"/>
      <c r="DS10" s="10"/>
      <c r="DT10" s="91">
        <f t="shared" si="9"/>
        <v>0</v>
      </c>
      <c r="DU10" s="191"/>
      <c r="DV10" s="191"/>
      <c r="DW10" s="191">
        <f t="shared" si="10"/>
        <v>0</v>
      </c>
      <c r="DX10" s="82"/>
      <c r="DY10" s="82"/>
      <c r="DZ10" s="60"/>
      <c r="EA10" s="81"/>
      <c r="EB10" s="60">
        <f t="shared" si="0"/>
        <v>0</v>
      </c>
      <c r="EC10" s="60">
        <f t="shared" si="11"/>
        <v>0</v>
      </c>
    </row>
    <row r="11" spans="1:133" ht="31.5" hidden="1" customHeight="1" thickBot="1">
      <c r="A11" s="80">
        <v>7</v>
      </c>
      <c r="B11" s="22"/>
      <c r="C11" s="178">
        <f>MAX('JURADO-1'!C11,'JURADO-2'!C11,'JURADO-3'!C11,'JURADO-4'!C11,'NO USAR'!C11)</f>
        <v>0</v>
      </c>
      <c r="D11" s="60">
        <f>MIN('JURADO-1'!C11,'JURADO-2'!C11,'JURADO-3'!C11,'JURADO-4'!C11,'NO USAR'!C11)</f>
        <v>0</v>
      </c>
      <c r="E11" s="60">
        <f>+'JURADO-1'!C11+'JURADO-2'!C11+'JURADO-3'!C11+'JURADO-4'!C11+'NO USAR'!C11-C11-D11</f>
        <v>0</v>
      </c>
      <c r="F11" s="60">
        <f>MAX('JURADO-1'!D11,'JURADO-2'!D11,'JURADO-3'!D11,'JURADO-4'!D11,'NO USAR'!D11)</f>
        <v>0</v>
      </c>
      <c r="G11" s="60">
        <f>MIN('JURADO-1'!D11,'JURADO-2'!D11,'JURADO-3'!D11,'JURADO-4'!D11,'NO USAR'!D11)</f>
        <v>0</v>
      </c>
      <c r="H11" s="60">
        <f>+'JURADO-1'!D11+'JURADO-2'!D11+'JURADO-3'!D11+'JURADO-4'!D11+'NO USAR'!D11-F11-G11</f>
        <v>0</v>
      </c>
      <c r="I11" s="60">
        <f>MAX('JURADO-1'!E11,'JURADO-2'!E11,'JURADO-3'!E11,'JURADO-4'!E11,'NO USAR'!E11)</f>
        <v>0</v>
      </c>
      <c r="J11" s="60">
        <f>MIN('JURADO-1'!E11,'JURADO-2'!E11,'JURADO-3'!E11,'JURADO-4'!E11,'NO USAR'!E11)</f>
        <v>0</v>
      </c>
      <c r="K11" s="60">
        <f>+'JURADO-1'!E11+'JURADO-2'!E11+'JURADO-3'!E11+'JURADO-4'!E11+'NO USAR'!E11-I11-J11</f>
        <v>0</v>
      </c>
      <c r="L11" s="60">
        <f>MAX('JURADO-1'!F11,'JURADO-2'!F11,'JURADO-3'!F11,'JURADO-4'!F11,'NO USAR'!F11)</f>
        <v>0</v>
      </c>
      <c r="M11" s="60">
        <f>MIN('JURADO-1'!F11,'JURADO-2'!F11,'JURADO-3'!F11,'JURADO-4'!F11,'NO USAR'!F11)</f>
        <v>0</v>
      </c>
      <c r="N11" s="60">
        <f>+'JURADO-1'!F11+'JURADO-2'!F11+'JURADO-3'!F11+'JURADO-4'!F11+'NO USAR'!F11-L11-M11</f>
        <v>0</v>
      </c>
      <c r="O11" s="60">
        <f t="shared" si="1"/>
        <v>0</v>
      </c>
      <c r="P11" s="124"/>
      <c r="Q11" s="6">
        <f>MAX('JURADO-1'!G11,'JURADO-2'!G11,'JURADO-3'!G11,'JURADO-4'!G11,'NO USAR'!G11)</f>
        <v>0</v>
      </c>
      <c r="R11" s="12">
        <f>MIN('JURADO-1'!G11,'JURADO-2'!G11,'JURADO-3'!G11,'JURADO-4'!G11,'NO USAR'!G11)</f>
        <v>0</v>
      </c>
      <c r="S11" s="12">
        <f>+'JURADO-1'!G11+'JURADO-2'!G11+'JURADO-3'!G11+'JURADO-4'!G11+'NO USAR'!G11-Q11-R11</f>
        <v>0</v>
      </c>
      <c r="T11" s="63">
        <f>MAX('JURADO-1'!H11,'JURADO-2'!H11,'JURADO-3'!H11,'JURADO-4'!H11,'NO USAR'!H11)</f>
        <v>0</v>
      </c>
      <c r="U11" s="12">
        <f>MIN('JURADO-1'!H11,'JURADO-2'!H11,'JURADO-3'!H11,'JURADO-4'!H11,'NO USAR'!H11)</f>
        <v>0</v>
      </c>
      <c r="V11" s="11">
        <f>+'JURADO-1'!H11+'JURADO-2'!H11+'JURADO-3'!H11+'JURADO-4'!H11+'NO USAR'!H11-T11-U11</f>
        <v>0</v>
      </c>
      <c r="W11" s="60">
        <f>MAX('JURADO-1'!I11,'JURADO-2'!I11,'JURADO-3'!I11,'JURADO-4'!I11,'NO USAR'!I11)</f>
        <v>0</v>
      </c>
      <c r="X11" s="60">
        <f>MIN('JURADO-1'!I11,'JURADO-2'!I11,'JURADO-3'!I11,'JURADO-4'!I11,'NO USAR'!I11)</f>
        <v>0</v>
      </c>
      <c r="Y11" s="60">
        <f>+'JURADO-1'!I11+'JURADO-2'!I11+'JURADO-3'!I11+'JURADO-4'!I11+'NO USAR'!I11-W11-X11</f>
        <v>0</v>
      </c>
      <c r="Z11" s="60">
        <f>MAX('JURADO-1'!J11,'JURADO-2'!J11,'JURADO-3'!J11,'JURADO-4'!J11,'NO USAR'!J11)</f>
        <v>0</v>
      </c>
      <c r="AA11" s="60">
        <f>MIN('JURADO-1'!J11,'JURADO-2'!J11,'JURADO-3'!J11,'JURADO-4'!J11,'NO USAR'!J11)</f>
        <v>0</v>
      </c>
      <c r="AB11" s="60">
        <f>+'JURADO-1'!J11+'JURADO-2'!J11+'JURADO-3'!J11+'JURADO-4'!J11+'NO USAR'!J11-Z11-AA11</f>
        <v>0</v>
      </c>
      <c r="AC11" s="60">
        <f t="shared" si="2"/>
        <v>0</v>
      </c>
      <c r="AD11" s="59"/>
      <c r="AE11" s="6">
        <f>MAX('JURADO-1'!K11,'JURADO-2'!K11,'JURADO-3'!K11,'JURADO-4'!K11,'NO USAR'!K11)</f>
        <v>0</v>
      </c>
      <c r="AF11" s="12">
        <f>MIN('JURADO-1'!K11,'JURADO-2'!K11,'JURADO-3'!K11,'JURADO-4'!K11,'NO USAR'!K11)</f>
        <v>0</v>
      </c>
      <c r="AG11" s="12">
        <f>+'JURADO-1'!K11+'JURADO-2'!K11+'JURADO-3'!K11+'JURADO-4'!K11+'NO USAR'!K11-AE11-AF11</f>
        <v>0</v>
      </c>
      <c r="AH11" s="63">
        <f>MAX('JURADO-1'!L11,'JURADO-2'!L11,'JURADO-3'!L11,'JURADO-4'!L11,'NO USAR'!L11)</f>
        <v>0</v>
      </c>
      <c r="AI11" s="12">
        <f>MIN('JURADO-1'!L11,'JURADO-2'!L11,'JURADO-3'!L11,'JURADO-4'!L11,'NO USAR'!L11)</f>
        <v>0</v>
      </c>
      <c r="AJ11" s="11">
        <f>+'JURADO-1'!L11+'JURADO-2'!L11+'JURADO-3'!L11+'JURADO-4'!L11+'NO USAR'!L11-AH11-AI11</f>
        <v>0</v>
      </c>
      <c r="AK11" s="60">
        <f>MAX('JURADO-1'!M11,'JURADO-2'!M11,'JURADO-3'!M11,'JURADO-4'!M11,'NO USAR'!M11)</f>
        <v>0</v>
      </c>
      <c r="AL11" s="60">
        <f>MIN('JURADO-1'!M11,'JURADO-2'!M11,'JURADO-3'!M11,'JURADO-4'!M11,'NO USAR'!M11)</f>
        <v>0</v>
      </c>
      <c r="AM11" s="60">
        <f>+'JURADO-1'!M11+'JURADO-2'!M11+'JURADO-3'!M11+'JURADO-4'!M11+'NO USAR'!M11-AK11-AL11</f>
        <v>0</v>
      </c>
      <c r="AN11" s="60">
        <f>MAX('JURADO-1'!N11,'JURADO-2'!N11,'JURADO-3'!N11,'JURADO-4'!N11,'NO USAR'!N11)</f>
        <v>0</v>
      </c>
      <c r="AO11" s="60">
        <f>MIN('JURADO-1'!N11,'JURADO-2'!N11,'JURADO-3'!N11,'JURADO-4'!N11,'NO USAR'!N11)</f>
        <v>0</v>
      </c>
      <c r="AP11" s="60">
        <f>+'JURADO-1'!N11+'JURADO-2'!N11+'JURADO-3'!N11+'JURADO-4'!N11+'NO USAR'!P11-AN11-AO11</f>
        <v>0</v>
      </c>
      <c r="AQ11" s="60">
        <f t="shared" si="3"/>
        <v>0</v>
      </c>
      <c r="AR11" s="59"/>
      <c r="AS11" s="6">
        <f>MAX('JURADO-1'!O11,'JURADO-2'!O11,'JURADO-3'!O11,'JURADO-4'!O11,'NO USAR'!O11)</f>
        <v>0</v>
      </c>
      <c r="AT11" s="12">
        <f>MIN('JURADO-1'!O11,'JURADO-2'!O11,'JURADO-3'!O11,'JURADO-4'!O11,'NO USAR'!O11)</f>
        <v>0</v>
      </c>
      <c r="AU11" s="12">
        <f>+'JURADO-1'!O11+'JURADO-2'!O11+'JURADO-3'!O11+'JURADO-4'!O11+'NO USAR'!O11-AS11-AT11</f>
        <v>0</v>
      </c>
      <c r="AV11" s="63">
        <f>MAX('JURADO-1'!P11,'JURADO-2'!P11,'JURADO-3'!P11,'JURADO-4'!P11,'NO USAR'!P11)</f>
        <v>0</v>
      </c>
      <c r="AW11" s="12">
        <f>MIN('JURADO-1'!P11,'JURADO-2'!P11,'JURADO-3'!P11,'JURADO-4'!P11,'NO USAR'!P11)</f>
        <v>0</v>
      </c>
      <c r="AX11" s="11">
        <f>+'JURADO-1'!P11+'JURADO-2'!P11+'JURADO-3'!P11+'JURADO-4'!P11+'NO USAR'!P11-AV11-AW11</f>
        <v>0</v>
      </c>
      <c r="AY11" s="60">
        <f>MAX('JURADO-1'!Q11,'JURADO-2'!Q11,'JURADO-3'!Q11,'JURADO-4'!Q11,'NO USAR'!Q11)</f>
        <v>0</v>
      </c>
      <c r="AZ11" s="60">
        <f>MIN('JURADO-1'!Q11,'JURADO-2'!Q11,'JURADO-3'!Q11,'JURADO-4'!Q11,'NO USAR'!Q11)</f>
        <v>0</v>
      </c>
      <c r="BA11" s="60">
        <f>+'JURADO-1'!Q11+'JURADO-2'!Q11+'JURADO-3'!Q11+'JURADO-4'!Q11+'NO USAR'!Q11-AY11-AZ11</f>
        <v>0</v>
      </c>
      <c r="BB11" s="60">
        <f>MAX('JURADO-1'!R11,'JURADO-2'!R11,'JURADO-3'!R11,'JURADO-4'!R11,'NO USAR'!R11)</f>
        <v>0</v>
      </c>
      <c r="BC11" s="60">
        <f>MIN('JURADO-1'!R11,'JURADO-2'!R11,'JURADO-3'!R11,'JURADO-4'!R11,'NO USAR'!R11)</f>
        <v>0</v>
      </c>
      <c r="BD11" s="60">
        <f>+'JURADO-1'!R11+'JURADO-2'!R11+'JURADO-3'!R11+'JURADO-4'!R11+'NO USAR'!R11-BB11-BC11</f>
        <v>0</v>
      </c>
      <c r="BE11" s="60">
        <f t="shared" si="4"/>
        <v>0</v>
      </c>
      <c r="BF11" s="9"/>
      <c r="BG11" s="60">
        <f>MAX('JURADO-1'!S11,'JURADO-2'!S11,'JURADO-3'!S11,'JURADO-4'!S11,'NO USAR'!S11)</f>
        <v>0</v>
      </c>
      <c r="BH11" s="60">
        <f>MIN('JURADO-1'!S11,'JURADO-2'!S11,'JURADO-3'!S11,'JURADO-4'!S11,'NO USAR'!S11)</f>
        <v>0</v>
      </c>
      <c r="BI11" s="60">
        <f>+'JURADO-1'!S11+'JURADO-2'!S11+'JURADO-3'!S11+'JURADO-4'!S11+'NO USAR'!S11-BG11-BH11</f>
        <v>0</v>
      </c>
      <c r="BJ11" s="60">
        <f>MAX('JURADO-1'!T11,'JURADO-2'!T11,'JURADO-3'!T11,'JURADO-4'!T11,'NO USAR'!T11)</f>
        <v>0</v>
      </c>
      <c r="BK11" s="60">
        <f>MIN('JURADO-1'!T11,'JURADO-2'!T11,'JURADO-3'!T11,'JURADO-4'!T11,'NO USAR'!T11)</f>
        <v>0</v>
      </c>
      <c r="BL11" s="60">
        <f>+'JURADO-1'!T11+'JURADO-2'!T11+'JURADO-3'!T11+'JURADO-4'!T11+'NO USAR'!T11-BJ11-BK11</f>
        <v>0</v>
      </c>
      <c r="BM11" s="60">
        <f>MAX('JURADO-1'!U11,'JURADO-2'!U11,'JURADO-3'!U11,'JURADO-4'!U11,'NO USAR'!U11)</f>
        <v>0</v>
      </c>
      <c r="BN11" s="60">
        <f>MIN('JURADO-1'!U11,'JURADO-2'!U11,'JURADO-3'!U11,'JURADO-4'!U11,'NO USAR'!U11)</f>
        <v>0</v>
      </c>
      <c r="BO11" s="60">
        <f>+'JURADO-1'!U11+'JURADO-2'!U11+'JURADO-3'!U11+'JURADO-4'!U11+'NO USAR'!U11-BM11-BN11</f>
        <v>0</v>
      </c>
      <c r="BP11" s="60">
        <f>MAX('JURADO-1'!V11,'JURADO-2'!V11,'JURADO-3'!V11,'JURADO-4'!V11,'NO USAR'!V11)</f>
        <v>0</v>
      </c>
      <c r="BQ11" s="60">
        <f>MIN('JURADO-1'!V11,'JURADO-2'!V11,'JURADO-3'!V11,'JURADO-4'!V11,'NO USAR'!V11)</f>
        <v>0</v>
      </c>
      <c r="BR11" s="60">
        <f>+'JURADO-1'!V11+'JURADO-2'!V11+'JURADO-3'!V11+'JURADO-4'!V11+'NO USAR'!V11-BP11-BQ11</f>
        <v>0</v>
      </c>
      <c r="BS11" s="60">
        <f t="shared" si="5"/>
        <v>0</v>
      </c>
      <c r="BT11" s="9"/>
      <c r="BU11" s="6">
        <f>MAX('JURADO-1'!W11,'JURADO-2'!W11,'JURADO-3'!W11,'JURADO-4'!W11,'NO USAR'!W11)</f>
        <v>0</v>
      </c>
      <c r="BV11" s="12">
        <f>MIN('JURADO-1'!W11,'JURADO-2'!W11,'JURADO-3'!W11,'JURADO-4'!W11,'NO USAR'!W11)</f>
        <v>0</v>
      </c>
      <c r="BW11" s="12">
        <f>+'JURADO-1'!W11+'JURADO-2'!W11+'JURADO-3'!W11+'JURADO-4'!W11+'NO USAR'!W11-BU11-BV11</f>
        <v>0</v>
      </c>
      <c r="BX11" s="63">
        <f>MAX('JURADO-1'!X11,'JURADO-2'!X11,'JURADO-3'!X11,'JURADO-4'!X11,'NO USAR'!X11)</f>
        <v>0</v>
      </c>
      <c r="BY11" s="12">
        <f>MIN('JURADO-1'!X11,'JURADO-2'!X11,'JURADO-3'!X11,'JURADO-4'!X11,'NO USAR'!X11)</f>
        <v>0</v>
      </c>
      <c r="BZ11" s="11">
        <f>+'JURADO-1'!X11+'JURADO-2'!X11+'JURADO-3'!X11+'JURADO-4'!X11+'NO USAR'!X11-BX11-BY11</f>
        <v>0</v>
      </c>
      <c r="CA11" s="60">
        <f>MAX('JURADO-1'!Y11,'JURADO-2'!Y11,'JURADO-3'!Y11,'JURADO-4'!Y11,'NO USAR'!Y11)</f>
        <v>0</v>
      </c>
      <c r="CB11" s="60">
        <f>MIN('JURADO-1'!Y11,'JURADO-2'!Y11,'JURADO-3'!Y11,'JURADO-4'!Y11,'NO USAR'!Y11)</f>
        <v>0</v>
      </c>
      <c r="CC11" s="60">
        <f>+'JURADO-1'!Y11+'JURADO-2'!Y11+'JURADO-3'!Y11+'JURADO-4'!Y11+'NO USAR'!Y11-CA11-CB11</f>
        <v>0</v>
      </c>
      <c r="CD11" s="60">
        <f>MAX('JURADO-1'!Z11,'JURADO-2'!Z11,'JURADO-3'!Z11,'JURADO-4'!Z11,'NO USAR'!Z11)</f>
        <v>0</v>
      </c>
      <c r="CE11" s="60">
        <f>MIN('JURADO-1'!Z11,'JURADO-2'!Z11,'JURADO-3'!Z11,'JURADO-4'!Z11,'NO USAR'!Z11)</f>
        <v>0</v>
      </c>
      <c r="CF11" s="60">
        <f>+'JURADO-1'!Z11+'JURADO-2'!Z11+'JURADO-3'!Z11+'JURADO-4'!Z11+'NO USAR'!Z11-CD11-CE11</f>
        <v>0</v>
      </c>
      <c r="CG11" s="60">
        <f t="shared" si="6"/>
        <v>0</v>
      </c>
      <c r="CH11" s="9"/>
      <c r="CI11" s="60">
        <f>MAX('JURADO-1'!AA11,'JURADO-2'!AA11,'JURADO-3'!AA11,'JURADO-4'!AA11,'NO USAR'!AA11)</f>
        <v>0</v>
      </c>
      <c r="CJ11" s="60">
        <f>MIN('JURADO-1'!AA11,'JURADO-2'!AA11,'JURADO-3'!AA11,'JURADO-4'!AA11,'NO USAR'!AA11)</f>
        <v>0</v>
      </c>
      <c r="CK11" s="60">
        <f>+'JURADO-1'!AA11+'JURADO-2'!AA11+'JURADO-3'!AA11+'JURADO-4'!AA11+'NO USAR'!AA11-CI11-CJ11</f>
        <v>0</v>
      </c>
      <c r="CL11" s="60">
        <f>MAX('JURADO-1'!AB11,'JURADO-2'!AB11,'JURADO-3'!AB11,'JURADO-4'!AB11,'NO USAR'!AB11)</f>
        <v>0</v>
      </c>
      <c r="CM11" s="60">
        <f>MIN('JURADO-1'!AB11,'JURADO-2'!AB11,'JURADO-3'!AB11,'JURADO-4'!AB11,'NO USAR'!AB11)</f>
        <v>0</v>
      </c>
      <c r="CN11" s="60">
        <f>+'JURADO-1'!AB11+'JURADO-2'!AB11+'JURADO-3'!AB11+'JURADO-4'!AB11+'NO USAR'!AB11-CL11-CM11</f>
        <v>0</v>
      </c>
      <c r="CO11" s="60">
        <f>MAX('JURADO-1'!AC11,'JURADO-2'!AC11,'JURADO-3'!AC11,'JURADO-4'!AC11,'NO USAR'!AC11)</f>
        <v>0</v>
      </c>
      <c r="CP11" s="60">
        <f>MIN('JURADO-1'!AC11,'JURADO-2'!AC11,'JURADO-3'!AC11,'JURADO-4'!AC11,'NO USAR'!AC11)</f>
        <v>0</v>
      </c>
      <c r="CQ11" s="60">
        <f>+'JURADO-1'!AC11+'JURADO-2'!AC11+'JURADO-3'!AC11+'JURADO-4'!AC11+'NO USAR'!AC11-CO11-CP11</f>
        <v>0</v>
      </c>
      <c r="CR11" s="60">
        <f>MAX('JURADO-1'!AD11,'JURADO-2'!AD11,'JURADO-3'!AD11,'JURADO-4'!AD11,'NO USAR'!AD11)</f>
        <v>0</v>
      </c>
      <c r="CS11" s="60">
        <f>MIN('JURADO-1'!AD11,'JURADO-2'!AD11,'JURADO-3'!AD11,'JURADO-4'!AD11,'NO USAR'!AD11)</f>
        <v>0</v>
      </c>
      <c r="CT11" s="60">
        <f>+'JURADO-1'!AD11+'JURADO-2'!AD11+'JURADO-3'!AD11+'JURADO-4'!AD11+'NO USAR'!AD11-CR11-CS11</f>
        <v>0</v>
      </c>
      <c r="CU11" s="60">
        <f t="shared" si="7"/>
        <v>0</v>
      </c>
      <c r="CV11" s="9"/>
      <c r="CW11" s="6">
        <f>MAX('JURADO-1'!AE11,'JURADO-2'!AE11,'JURADO-3'!AE11,'JURADO-4'!AE11,'NO USAR'!AE11)</f>
        <v>0</v>
      </c>
      <c r="CX11" s="12">
        <f>MIN('JURADO-1'!AE11,'JURADO-2'!AE11,'JURADO-3'!AE11,'JURADO-4'!AE11,'NO USAR'!AE11)</f>
        <v>0</v>
      </c>
      <c r="CY11" s="12">
        <f>+'JURADO-1'!AE11+'JURADO-2'!AE11+'JURADO-3'!AE11+'JURADO-4'!AE11+'NO USAR'!AE11-CW11-CX11</f>
        <v>0</v>
      </c>
      <c r="CZ11" s="63">
        <f>MAX('JURADO-1'!AF11,'JURADO-2'!AF11,'JURADO-3'!AF11,'JURADO-4'!AF11,'NO USAR'!AF11)</f>
        <v>0</v>
      </c>
      <c r="DA11" s="12">
        <f>MIN('JURADO-1'!AF11,'JURADO-2'!AF11,'JURADO-3'!AF11,'JURADO-4'!AF11,'NO USAR'!AF11)</f>
        <v>0</v>
      </c>
      <c r="DB11" s="11">
        <f>+'JURADO-1'!AF11+'JURADO-2'!AF11+'JURADO-3'!AF11+'JURADO-4'!AF11+'NO USAR'!AF11-CZ11-DA11</f>
        <v>0</v>
      </c>
      <c r="DC11" s="60">
        <f>MAX('JURADO-1'!AG11,'JURADO-2'!AG11,'JURADO-3'!AG11,'JURADO-4'!AG11,'NO USAR'!AG11)</f>
        <v>0</v>
      </c>
      <c r="DD11" s="60">
        <f>MIN('JURADO-1'!AG11,'JURADO-2'!AG11,'JURADO-3'!AG11,'JURADO-4'!AG11,'NO USAR'!AG11)</f>
        <v>0</v>
      </c>
      <c r="DE11" s="60">
        <f>+'JURADO-1'!AG11+'JURADO-2'!AG11+'JURADO-3'!AG11+'JURADO-4'!AG11+'NO USAR'!AG11-DC11-DD11</f>
        <v>0</v>
      </c>
      <c r="DF11" s="60">
        <f>MAX('JURADO-1'!AF11,'JURADO-2'!AF11,'JURADO-3'!AF11,'JURADO-4'!AF11,'NO USAR'!AF11)</f>
        <v>0</v>
      </c>
      <c r="DG11" s="60">
        <f>MIN('JURADO-1'!AF11,'JURADO-2'!AF11,'JURADO-3'!AF11,'JURADO-4'!AF11,'NO USAR'!AF11)</f>
        <v>0</v>
      </c>
      <c r="DH11" s="60">
        <f>+'JURADO-1'!AF11+'JURADO-2'!AF11+'JURADO-3'!AF11+'JURADO-4'!AF11+'NO USAR'!AF11-DF11-DG11</f>
        <v>0</v>
      </c>
      <c r="DI11" s="60">
        <f t="shared" si="8"/>
        <v>0</v>
      </c>
      <c r="DJ11" s="9"/>
      <c r="DK11" s="6">
        <f>MAX('JURADO-1'!AI11,'JURADO-2'!AI11,'JURADO-3'!AI11,'JURADO-4'!AI11,'NO USAR'!AI11)</f>
        <v>0</v>
      </c>
      <c r="DL11" s="12">
        <f>MIN('JURADO-1'!AI11,'JURADO-2'!AI11,'JURADO-3'!AI11,'JURADO-4'!AI11,'NO USAR'!AI11)</f>
        <v>0</v>
      </c>
      <c r="DM11" s="7">
        <f>+'JURADO-1'!AI11+'JURADO-2'!AI11+'JURADO-3'!AI11+'JURADO-4'!AI11+'NO USAR'!AI11-DK11-DL11</f>
        <v>0</v>
      </c>
      <c r="DN11" s="9"/>
      <c r="DO11" s="6">
        <f>MAX('JURADO-1'!AJ11,'JURADO-2'!AJ11,'JURADO-3'!AJ11,'JURADO-4'!AJ11,'NO USAR'!AJ11)</f>
        <v>0</v>
      </c>
      <c r="DP11" s="12">
        <f>MIN('JURADO-1'!AJ11,'JURADO-2'!AJ11,'JURADO-3'!AJ11,'JURADO-4'!AJ11,'NO USAR'!AJ11)</f>
        <v>0</v>
      </c>
      <c r="DQ11" s="7">
        <f>(+'JURADO-1'!AJ11+'JURADO-2'!AJ11+'JURADO-3'!AJ11+'JURADO-4'!AJ11+'NO USAR'!AJ11-DO11-DP11)*0.8</f>
        <v>0</v>
      </c>
      <c r="DR11" s="9"/>
      <c r="DS11" s="10"/>
      <c r="DT11" s="91">
        <f t="shared" si="9"/>
        <v>0</v>
      </c>
      <c r="DU11" s="191"/>
      <c r="DV11" s="191"/>
      <c r="DW11" s="191">
        <f t="shared" si="10"/>
        <v>0</v>
      </c>
      <c r="DX11" s="82"/>
      <c r="DY11" s="40"/>
      <c r="DZ11" s="60"/>
      <c r="EA11" s="81"/>
      <c r="EB11" s="60">
        <f t="shared" si="0"/>
        <v>0</v>
      </c>
      <c r="EC11" s="60">
        <f t="shared" si="11"/>
        <v>0</v>
      </c>
    </row>
    <row r="12" spans="1:133" ht="31.5" hidden="1" customHeight="1" thickBot="1">
      <c r="A12" s="77">
        <v>8</v>
      </c>
      <c r="B12" s="22"/>
      <c r="C12" s="178">
        <f>MAX('JURADO-1'!C12,'JURADO-2'!C12,'JURADO-3'!C12,'JURADO-4'!C12,'NO USAR'!C12)</f>
        <v>0</v>
      </c>
      <c r="D12" s="60">
        <f>MIN('JURADO-1'!C12,'JURADO-2'!C12,'JURADO-3'!C12,'JURADO-4'!C12,'NO USAR'!C12)</f>
        <v>0</v>
      </c>
      <c r="E12" s="60">
        <f>+'JURADO-1'!C12+'JURADO-2'!C12+'JURADO-3'!C12+'JURADO-4'!C12+'NO USAR'!C12-C12-D12</f>
        <v>0</v>
      </c>
      <c r="F12" s="60">
        <f>MAX('JURADO-1'!D12,'JURADO-2'!D12,'JURADO-3'!D12,'JURADO-4'!D12,'NO USAR'!D12)</f>
        <v>0</v>
      </c>
      <c r="G12" s="60">
        <f>MIN('JURADO-1'!D12,'JURADO-2'!D12,'JURADO-3'!D12,'JURADO-4'!D12,'NO USAR'!D12)</f>
        <v>0</v>
      </c>
      <c r="H12" s="60">
        <f>+'JURADO-1'!D12+'JURADO-2'!D12+'JURADO-3'!D12+'JURADO-4'!D12+'NO USAR'!D12-F12-G12</f>
        <v>0</v>
      </c>
      <c r="I12" s="60">
        <f>MAX('JURADO-1'!E12,'JURADO-2'!E12,'JURADO-3'!E12,'JURADO-4'!E12,'NO USAR'!E12)</f>
        <v>0</v>
      </c>
      <c r="J12" s="60">
        <f>MIN('JURADO-1'!E12,'JURADO-2'!E12,'JURADO-3'!E12,'JURADO-4'!E12,'NO USAR'!E12)</f>
        <v>0</v>
      </c>
      <c r="K12" s="60">
        <f>+'JURADO-1'!E12+'JURADO-2'!E12+'JURADO-3'!E12+'JURADO-4'!E12+'NO USAR'!E12-I12-J12</f>
        <v>0</v>
      </c>
      <c r="L12" s="60">
        <f>MAX('JURADO-1'!F12,'JURADO-2'!F12,'JURADO-3'!F12,'JURADO-4'!F12,'NO USAR'!F12)</f>
        <v>0</v>
      </c>
      <c r="M12" s="60">
        <f>MIN('JURADO-1'!F12,'JURADO-2'!F12,'JURADO-3'!F12,'JURADO-4'!F12,'NO USAR'!F12)</f>
        <v>0</v>
      </c>
      <c r="N12" s="60">
        <f>+'JURADO-1'!F12+'JURADO-2'!F12+'JURADO-3'!F12+'JURADO-4'!F12+'NO USAR'!F12-L12-M12</f>
        <v>0</v>
      </c>
      <c r="O12" s="60">
        <f t="shared" si="1"/>
        <v>0</v>
      </c>
      <c r="P12" s="124"/>
      <c r="Q12" s="6">
        <f>MAX('JURADO-1'!G12,'JURADO-2'!G12,'JURADO-3'!G12,'JURADO-4'!G12,'NO USAR'!G12)</f>
        <v>0</v>
      </c>
      <c r="R12" s="12">
        <f>MIN('JURADO-1'!G12,'JURADO-2'!G12,'JURADO-3'!G12,'JURADO-4'!G12,'NO USAR'!G12)</f>
        <v>0</v>
      </c>
      <c r="S12" s="12">
        <f>+'JURADO-1'!G12+'JURADO-2'!G12+'JURADO-3'!G12+'JURADO-4'!G12+'NO USAR'!G12-Q12-R12</f>
        <v>0</v>
      </c>
      <c r="T12" s="63">
        <f>MAX('JURADO-1'!H12,'JURADO-2'!H12,'JURADO-3'!H12,'JURADO-4'!H12,'NO USAR'!H12)</f>
        <v>0</v>
      </c>
      <c r="U12" s="12">
        <f>MIN('JURADO-1'!H12,'JURADO-2'!H12,'JURADO-3'!H12,'JURADO-4'!H12,'NO USAR'!H12)</f>
        <v>0</v>
      </c>
      <c r="V12" s="11">
        <f>+'JURADO-1'!H12+'JURADO-2'!H12+'JURADO-3'!H12+'JURADO-4'!H12+'NO USAR'!H12-T12-U12</f>
        <v>0</v>
      </c>
      <c r="W12" s="60">
        <f>MAX('JURADO-1'!I12,'JURADO-2'!I12,'JURADO-3'!I12,'JURADO-4'!I12,'NO USAR'!I12)</f>
        <v>0</v>
      </c>
      <c r="X12" s="60">
        <f>MIN('JURADO-1'!I12,'JURADO-2'!I12,'JURADO-3'!I12,'JURADO-4'!I12,'NO USAR'!I12)</f>
        <v>0</v>
      </c>
      <c r="Y12" s="60">
        <f>+'JURADO-1'!I12+'JURADO-2'!I12+'JURADO-3'!I12+'JURADO-4'!I12+'NO USAR'!I12-W12-X12</f>
        <v>0</v>
      </c>
      <c r="Z12" s="60">
        <f>MAX('JURADO-1'!J12,'JURADO-2'!J12,'JURADO-3'!J12,'JURADO-4'!J12,'NO USAR'!J12)</f>
        <v>0</v>
      </c>
      <c r="AA12" s="60">
        <f>MIN('JURADO-1'!J12,'JURADO-2'!J12,'JURADO-3'!J12,'JURADO-4'!J12,'NO USAR'!J12)</f>
        <v>0</v>
      </c>
      <c r="AB12" s="60">
        <f>+'JURADO-1'!J12+'JURADO-2'!J12+'JURADO-3'!J12+'JURADO-4'!J12+'NO USAR'!J12-Z12-AA12</f>
        <v>0</v>
      </c>
      <c r="AC12" s="60">
        <f t="shared" si="2"/>
        <v>0</v>
      </c>
      <c r="AD12" s="59"/>
      <c r="AE12" s="6">
        <f>MAX('JURADO-1'!K12,'JURADO-2'!K12,'JURADO-3'!K12,'JURADO-4'!K12,'NO USAR'!K12)</f>
        <v>0</v>
      </c>
      <c r="AF12" s="12">
        <f>MIN('JURADO-1'!K12,'JURADO-2'!K12,'JURADO-3'!K12,'JURADO-4'!K12,'NO USAR'!K12)</f>
        <v>0</v>
      </c>
      <c r="AG12" s="12">
        <f>+'JURADO-1'!K12+'JURADO-2'!K12+'JURADO-3'!K12+'JURADO-4'!K12+'NO USAR'!K12-AE12-AF12</f>
        <v>0</v>
      </c>
      <c r="AH12" s="63">
        <f>MAX('JURADO-1'!L12,'JURADO-2'!L12,'JURADO-3'!L12,'JURADO-4'!L12,'NO USAR'!L12)</f>
        <v>0</v>
      </c>
      <c r="AI12" s="12">
        <f>MIN('JURADO-1'!L12,'JURADO-2'!L12,'JURADO-3'!L12,'JURADO-4'!L12,'NO USAR'!L12)</f>
        <v>0</v>
      </c>
      <c r="AJ12" s="11">
        <f>+'JURADO-1'!L12+'JURADO-2'!L12+'JURADO-3'!L12+'JURADO-4'!L12+'NO USAR'!L12-AH12-AI12</f>
        <v>0</v>
      </c>
      <c r="AK12" s="60">
        <f>MAX('JURADO-1'!M12,'JURADO-2'!M12,'JURADO-3'!M12,'JURADO-4'!M12,'NO USAR'!M12)</f>
        <v>0</v>
      </c>
      <c r="AL12" s="60">
        <f>MIN('JURADO-1'!M12,'JURADO-2'!M12,'JURADO-3'!M12,'JURADO-4'!M12,'NO USAR'!M12)</f>
        <v>0</v>
      </c>
      <c r="AM12" s="60">
        <f>+'JURADO-1'!M12+'JURADO-2'!M12+'JURADO-3'!M12+'JURADO-4'!M12+'NO USAR'!M12-AK12-AL12</f>
        <v>0</v>
      </c>
      <c r="AN12" s="60">
        <f>MAX('JURADO-1'!N12,'JURADO-2'!N12,'JURADO-3'!N12,'JURADO-4'!N12,'NO USAR'!N12)</f>
        <v>0</v>
      </c>
      <c r="AO12" s="60">
        <f>MIN('JURADO-1'!N12,'JURADO-2'!N12,'JURADO-3'!N12,'JURADO-4'!N12,'NO USAR'!N12)</f>
        <v>0</v>
      </c>
      <c r="AP12" s="60">
        <f>+'JURADO-1'!N12+'JURADO-2'!N12+'JURADO-3'!N12+'JURADO-4'!N12+'NO USAR'!P12-AN12-AO12</f>
        <v>0</v>
      </c>
      <c r="AQ12" s="60">
        <f t="shared" si="3"/>
        <v>0</v>
      </c>
      <c r="AR12" s="59"/>
      <c r="AS12" s="6">
        <f>MAX('JURADO-1'!O12,'JURADO-2'!O12,'JURADO-3'!O12,'JURADO-4'!O12,'NO USAR'!O12)</f>
        <v>0</v>
      </c>
      <c r="AT12" s="12">
        <f>MIN('JURADO-1'!O12,'JURADO-2'!O12,'JURADO-3'!O12,'JURADO-4'!O12,'NO USAR'!O12)</f>
        <v>0</v>
      </c>
      <c r="AU12" s="12">
        <f>+'JURADO-1'!O12+'JURADO-2'!O12+'JURADO-3'!O12+'JURADO-4'!O12+'NO USAR'!O12-AS12-AT12</f>
        <v>0</v>
      </c>
      <c r="AV12" s="63">
        <f>MAX('JURADO-1'!P12,'JURADO-2'!P12,'JURADO-3'!P12,'JURADO-4'!P12,'NO USAR'!P12)</f>
        <v>0</v>
      </c>
      <c r="AW12" s="12">
        <f>MIN('JURADO-1'!P12,'JURADO-2'!P12,'JURADO-3'!P12,'JURADO-4'!P12,'NO USAR'!P12)</f>
        <v>0</v>
      </c>
      <c r="AX12" s="11">
        <f>+'JURADO-1'!P12+'JURADO-2'!P12+'JURADO-3'!P12+'JURADO-4'!P12+'NO USAR'!P12-AV12-AW12</f>
        <v>0</v>
      </c>
      <c r="AY12" s="60">
        <f>MAX('JURADO-1'!Q12,'JURADO-2'!Q12,'JURADO-3'!Q12,'JURADO-4'!Q12,'NO USAR'!Q12)</f>
        <v>0</v>
      </c>
      <c r="AZ12" s="60">
        <f>MIN('JURADO-1'!Q12,'JURADO-2'!Q12,'JURADO-3'!Q12,'JURADO-4'!Q12,'NO USAR'!Q12)</f>
        <v>0</v>
      </c>
      <c r="BA12" s="60">
        <f>+'JURADO-1'!Q12+'JURADO-2'!Q12+'JURADO-3'!Q12+'JURADO-4'!Q12+'NO USAR'!Q12-AY12-AZ12</f>
        <v>0</v>
      </c>
      <c r="BB12" s="60">
        <f>MAX('JURADO-1'!R12,'JURADO-2'!R12,'JURADO-3'!R12,'JURADO-4'!R12,'NO USAR'!R12)</f>
        <v>0</v>
      </c>
      <c r="BC12" s="60">
        <f>MIN('JURADO-1'!R12,'JURADO-2'!R12,'JURADO-3'!R12,'JURADO-4'!R12,'NO USAR'!R12)</f>
        <v>0</v>
      </c>
      <c r="BD12" s="60">
        <f>+'JURADO-1'!R12+'JURADO-2'!R12+'JURADO-3'!R12+'JURADO-4'!R12+'NO USAR'!R12-BB12-BC12</f>
        <v>0</v>
      </c>
      <c r="BE12" s="60">
        <f t="shared" si="4"/>
        <v>0</v>
      </c>
      <c r="BF12" s="9"/>
      <c r="BG12" s="60">
        <f>MAX('JURADO-1'!S12,'JURADO-2'!S12,'JURADO-3'!S12,'JURADO-4'!S12,'NO USAR'!S12)</f>
        <v>0</v>
      </c>
      <c r="BH12" s="60">
        <f>MIN('JURADO-1'!S12,'JURADO-2'!S12,'JURADO-3'!S12,'JURADO-4'!S12,'NO USAR'!S12)</f>
        <v>0</v>
      </c>
      <c r="BI12" s="60">
        <f>+'JURADO-1'!S12+'JURADO-2'!S12+'JURADO-3'!S12+'JURADO-4'!S12+'NO USAR'!S12-BG12-BH12</f>
        <v>0</v>
      </c>
      <c r="BJ12" s="60">
        <f>MAX('JURADO-1'!T12,'JURADO-2'!T12,'JURADO-3'!T12,'JURADO-4'!T12,'NO USAR'!T12)</f>
        <v>0</v>
      </c>
      <c r="BK12" s="60">
        <f>MIN('JURADO-1'!T12,'JURADO-2'!T12,'JURADO-3'!T12,'JURADO-4'!T12,'NO USAR'!T12)</f>
        <v>0</v>
      </c>
      <c r="BL12" s="60">
        <f>+'JURADO-1'!T12+'JURADO-2'!T12+'JURADO-3'!T12+'JURADO-4'!T12+'NO USAR'!T12-BJ12-BK12</f>
        <v>0</v>
      </c>
      <c r="BM12" s="60">
        <f>MAX('JURADO-1'!U12,'JURADO-2'!U12,'JURADO-3'!U12,'JURADO-4'!U12,'NO USAR'!U12)</f>
        <v>0</v>
      </c>
      <c r="BN12" s="60">
        <f>MIN('JURADO-1'!U12,'JURADO-2'!U12,'JURADO-3'!U12,'JURADO-4'!U12,'NO USAR'!U12)</f>
        <v>0</v>
      </c>
      <c r="BO12" s="60">
        <f>+'JURADO-1'!U12+'JURADO-2'!U12+'JURADO-3'!U12+'JURADO-4'!U12+'NO USAR'!U12-BM12-BN12</f>
        <v>0</v>
      </c>
      <c r="BP12" s="60">
        <f>MAX('JURADO-1'!V12,'JURADO-2'!V12,'JURADO-3'!V12,'JURADO-4'!V12,'NO USAR'!V12)</f>
        <v>0</v>
      </c>
      <c r="BQ12" s="60">
        <f>MIN('JURADO-1'!V12,'JURADO-2'!V12,'JURADO-3'!V12,'JURADO-4'!V12,'NO USAR'!V12)</f>
        <v>0</v>
      </c>
      <c r="BR12" s="60">
        <f>+'JURADO-1'!V12+'JURADO-2'!V12+'JURADO-3'!V12+'JURADO-4'!V12+'NO USAR'!V12-BP12-BQ12</f>
        <v>0</v>
      </c>
      <c r="BS12" s="60">
        <f t="shared" si="5"/>
        <v>0</v>
      </c>
      <c r="BT12" s="9"/>
      <c r="BU12" s="6">
        <f>MAX('JURADO-1'!W12,'JURADO-2'!W12,'JURADO-3'!W12,'JURADO-4'!W12,'NO USAR'!W12)</f>
        <v>0</v>
      </c>
      <c r="BV12" s="12">
        <f>MIN('JURADO-1'!W12,'JURADO-2'!W12,'JURADO-3'!W12,'JURADO-4'!W12,'NO USAR'!W12)</f>
        <v>0</v>
      </c>
      <c r="BW12" s="12">
        <f>+'JURADO-1'!W12+'JURADO-2'!W12+'JURADO-3'!W12+'JURADO-4'!W12+'NO USAR'!W12-BU12-BV12</f>
        <v>0</v>
      </c>
      <c r="BX12" s="63">
        <f>MAX('JURADO-1'!X12,'JURADO-2'!X12,'JURADO-3'!X12,'JURADO-4'!X12,'NO USAR'!X12)</f>
        <v>0</v>
      </c>
      <c r="BY12" s="12">
        <f>MIN('JURADO-1'!X12,'JURADO-2'!X12,'JURADO-3'!X12,'JURADO-4'!X12,'NO USAR'!X12)</f>
        <v>0</v>
      </c>
      <c r="BZ12" s="11">
        <f>+'JURADO-1'!X12+'JURADO-2'!X12+'JURADO-3'!X12+'JURADO-4'!X12+'NO USAR'!X12-BX12-BY12</f>
        <v>0</v>
      </c>
      <c r="CA12" s="60">
        <f>MAX('JURADO-1'!Y12,'JURADO-2'!Y12,'JURADO-3'!Y12,'JURADO-4'!Y12,'NO USAR'!Y12)</f>
        <v>0</v>
      </c>
      <c r="CB12" s="60">
        <f>MIN('JURADO-1'!Y12,'JURADO-2'!Y12,'JURADO-3'!Y12,'JURADO-4'!Y12,'NO USAR'!Y12)</f>
        <v>0</v>
      </c>
      <c r="CC12" s="60">
        <f>+'JURADO-1'!Y12+'JURADO-2'!Y12+'JURADO-3'!Y12+'JURADO-4'!Y12+'NO USAR'!Y12-CA12-CB12</f>
        <v>0</v>
      </c>
      <c r="CD12" s="60">
        <f>MAX('JURADO-1'!Z12,'JURADO-2'!Z12,'JURADO-3'!Z12,'JURADO-4'!Z12,'NO USAR'!Z12)</f>
        <v>0</v>
      </c>
      <c r="CE12" s="60">
        <f>MIN('JURADO-1'!Z12,'JURADO-2'!Z12,'JURADO-3'!Z12,'JURADO-4'!Z12,'NO USAR'!Z12)</f>
        <v>0</v>
      </c>
      <c r="CF12" s="60">
        <f>+'JURADO-1'!Z12+'JURADO-2'!Z12+'JURADO-3'!Z12+'JURADO-4'!Z12+'NO USAR'!Z12-CD12-CE12</f>
        <v>0</v>
      </c>
      <c r="CG12" s="60">
        <f t="shared" si="6"/>
        <v>0</v>
      </c>
      <c r="CH12" s="9"/>
      <c r="CI12" s="60">
        <f>MAX('JURADO-1'!AA12,'JURADO-2'!AA12,'JURADO-3'!AA12,'JURADO-4'!AA12,'NO USAR'!AA12)</f>
        <v>0</v>
      </c>
      <c r="CJ12" s="60">
        <f>MIN('JURADO-1'!AA12,'JURADO-2'!AA12,'JURADO-3'!AA12,'JURADO-4'!AA12,'NO USAR'!AA12)</f>
        <v>0</v>
      </c>
      <c r="CK12" s="60">
        <f>+'JURADO-1'!AA12+'JURADO-2'!AA12+'JURADO-3'!AA12+'JURADO-4'!AA12+'NO USAR'!AA12-CI12-CJ12</f>
        <v>0</v>
      </c>
      <c r="CL12" s="60">
        <f>MAX('JURADO-1'!AB12,'JURADO-2'!AB12,'JURADO-3'!AB12,'JURADO-4'!AB12,'NO USAR'!AB12)</f>
        <v>0</v>
      </c>
      <c r="CM12" s="60">
        <f>MIN('JURADO-1'!AB12,'JURADO-2'!AB12,'JURADO-3'!AB12,'JURADO-4'!AB12,'NO USAR'!AB12)</f>
        <v>0</v>
      </c>
      <c r="CN12" s="60">
        <f>+'JURADO-1'!AB12+'JURADO-2'!AB12+'JURADO-3'!AB12+'JURADO-4'!AB12+'NO USAR'!AB12-CL12-CM12</f>
        <v>0</v>
      </c>
      <c r="CO12" s="60">
        <f>MAX('JURADO-1'!AC12,'JURADO-2'!AC12,'JURADO-3'!AC12,'JURADO-4'!AC12,'NO USAR'!AC12)</f>
        <v>0</v>
      </c>
      <c r="CP12" s="60">
        <f>MIN('JURADO-1'!AC12,'JURADO-2'!AC12,'JURADO-3'!AC12,'JURADO-4'!AC12,'NO USAR'!AC12)</f>
        <v>0</v>
      </c>
      <c r="CQ12" s="60">
        <f>+'JURADO-1'!AC12+'JURADO-2'!AC12+'JURADO-3'!AC12+'JURADO-4'!AC12+'NO USAR'!AC12-CO12-CP12</f>
        <v>0</v>
      </c>
      <c r="CR12" s="60">
        <f>MAX('JURADO-1'!AD12,'JURADO-2'!AD12,'JURADO-3'!AD12,'JURADO-4'!AD12,'NO USAR'!AD12)</f>
        <v>0</v>
      </c>
      <c r="CS12" s="60">
        <f>MIN('JURADO-1'!AD12,'JURADO-2'!AD12,'JURADO-3'!AD12,'JURADO-4'!AD12,'NO USAR'!AD12)</f>
        <v>0</v>
      </c>
      <c r="CT12" s="60">
        <f>+'JURADO-1'!AD12+'JURADO-2'!AD12+'JURADO-3'!AD12+'JURADO-4'!AD12+'NO USAR'!AD12-CR12-CS12</f>
        <v>0</v>
      </c>
      <c r="CU12" s="60">
        <f t="shared" si="7"/>
        <v>0</v>
      </c>
      <c r="CV12" s="9"/>
      <c r="CW12" s="6">
        <f>MAX('JURADO-1'!AE12,'JURADO-2'!AE12,'JURADO-3'!AE12,'JURADO-4'!AE12,'NO USAR'!AE12)</f>
        <v>0</v>
      </c>
      <c r="CX12" s="12">
        <f>MIN('JURADO-1'!AE12,'JURADO-2'!AE12,'JURADO-3'!AE12,'JURADO-4'!AE12,'NO USAR'!AE12)</f>
        <v>0</v>
      </c>
      <c r="CY12" s="12">
        <f>+'JURADO-1'!AE12+'JURADO-2'!AE12+'JURADO-3'!AE12+'JURADO-4'!AE12+'NO USAR'!AE12-CW12-CX12</f>
        <v>0</v>
      </c>
      <c r="CZ12" s="63">
        <f>MAX('JURADO-1'!AF12,'JURADO-2'!AF12,'JURADO-3'!AF12,'JURADO-4'!AF12,'NO USAR'!AF12)</f>
        <v>0</v>
      </c>
      <c r="DA12" s="12">
        <f>MIN('JURADO-1'!AF12,'JURADO-2'!AF12,'JURADO-3'!AF12,'JURADO-4'!AF12,'NO USAR'!AF12)</f>
        <v>0</v>
      </c>
      <c r="DB12" s="11">
        <f>+'JURADO-1'!AF12+'JURADO-2'!AF12+'JURADO-3'!AF12+'JURADO-4'!AF12+'NO USAR'!AF12-CZ12-DA12</f>
        <v>0</v>
      </c>
      <c r="DC12" s="60">
        <f>MAX('JURADO-1'!AG12,'JURADO-2'!AG12,'JURADO-3'!AG12,'JURADO-4'!AG12,'NO USAR'!AG12)</f>
        <v>0</v>
      </c>
      <c r="DD12" s="60">
        <f>MIN('JURADO-1'!AG12,'JURADO-2'!AG12,'JURADO-3'!AG12,'JURADO-4'!AG12,'NO USAR'!AG12)</f>
        <v>0</v>
      </c>
      <c r="DE12" s="60">
        <f>+'JURADO-1'!AG12+'JURADO-2'!AG12+'JURADO-3'!AG12+'JURADO-4'!AG12+'NO USAR'!AG12-DC12-DD12</f>
        <v>0</v>
      </c>
      <c r="DF12" s="60">
        <f>MAX('JURADO-1'!AF12,'JURADO-2'!AF12,'JURADO-3'!AF12,'JURADO-4'!AF12,'NO USAR'!AF12)</f>
        <v>0</v>
      </c>
      <c r="DG12" s="60">
        <f>MIN('JURADO-1'!AF12,'JURADO-2'!AF12,'JURADO-3'!AF12,'JURADO-4'!AF12,'NO USAR'!AF12)</f>
        <v>0</v>
      </c>
      <c r="DH12" s="60">
        <f>+'JURADO-1'!AF12+'JURADO-2'!AF12+'JURADO-3'!AF12+'JURADO-4'!AF12+'NO USAR'!AF12-DF12-DG12</f>
        <v>0</v>
      </c>
      <c r="DI12" s="60">
        <f t="shared" si="8"/>
        <v>0</v>
      </c>
      <c r="DJ12" s="9"/>
      <c r="DK12" s="6">
        <f>MAX('JURADO-1'!AI12,'JURADO-2'!AI12,'JURADO-3'!AI12,'JURADO-4'!AI12,'NO USAR'!AI12)</f>
        <v>0</v>
      </c>
      <c r="DL12" s="12">
        <f>MIN('JURADO-1'!AI12,'JURADO-2'!AI12,'JURADO-3'!AI12,'JURADO-4'!AI12,'NO USAR'!AI12)</f>
        <v>0</v>
      </c>
      <c r="DM12" s="7">
        <f>+'JURADO-1'!AI12+'JURADO-2'!AI12+'JURADO-3'!AI12+'JURADO-4'!AI12+'NO USAR'!AI12-DK12-DL12</f>
        <v>0</v>
      </c>
      <c r="DN12" s="9"/>
      <c r="DO12" s="6">
        <f>MAX('JURADO-1'!AJ12,'JURADO-2'!AJ12,'JURADO-3'!AJ12,'JURADO-4'!AJ12,'NO USAR'!AJ12)</f>
        <v>0</v>
      </c>
      <c r="DP12" s="12">
        <f>MIN('JURADO-1'!AJ12,'JURADO-2'!AJ12,'JURADO-3'!AJ12,'JURADO-4'!AJ12,'NO USAR'!AJ12)</f>
        <v>0</v>
      </c>
      <c r="DQ12" s="7">
        <f>(+'JURADO-1'!AJ12+'JURADO-2'!AJ12+'JURADO-3'!AJ12+'JURADO-4'!AJ12+'NO USAR'!AJ12-DO12-DP12)*0.8</f>
        <v>0</v>
      </c>
      <c r="DR12" s="9"/>
      <c r="DS12" s="10"/>
      <c r="DT12" s="91">
        <f t="shared" si="9"/>
        <v>0</v>
      </c>
      <c r="DU12" s="191"/>
      <c r="DV12" s="191"/>
      <c r="DW12" s="191">
        <f t="shared" si="10"/>
        <v>0</v>
      </c>
      <c r="DX12" s="82"/>
      <c r="DY12" s="40"/>
      <c r="DZ12" s="60"/>
      <c r="EA12" s="81"/>
      <c r="EB12" s="60">
        <f t="shared" si="0"/>
        <v>0</v>
      </c>
      <c r="EC12" s="60">
        <f t="shared" si="11"/>
        <v>0</v>
      </c>
    </row>
    <row r="13" spans="1:133" ht="31.5" hidden="1" customHeight="1" thickBot="1">
      <c r="A13" s="78">
        <v>9</v>
      </c>
      <c r="B13" s="22"/>
      <c r="C13" s="178">
        <f>MAX('JURADO-1'!C13,'JURADO-2'!C13,'JURADO-3'!C13,'JURADO-4'!C13,'NO USAR'!C13)</f>
        <v>0</v>
      </c>
      <c r="D13" s="60">
        <f>MIN('JURADO-1'!C13,'JURADO-2'!C13,'JURADO-3'!C13,'JURADO-4'!C13,'NO USAR'!C13)</f>
        <v>0</v>
      </c>
      <c r="E13" s="60">
        <f>+'JURADO-1'!C13+'JURADO-2'!C13+'JURADO-3'!C13+'JURADO-4'!C13+'NO USAR'!C13-C13-D13</f>
        <v>0</v>
      </c>
      <c r="F13" s="60">
        <f>MAX('JURADO-1'!D13,'JURADO-2'!D13,'JURADO-3'!D13,'JURADO-4'!D13,'NO USAR'!D13)</f>
        <v>0</v>
      </c>
      <c r="G13" s="60">
        <f>MIN('JURADO-1'!D13,'JURADO-2'!D13,'JURADO-3'!D13,'JURADO-4'!D13,'NO USAR'!D13)</f>
        <v>0</v>
      </c>
      <c r="H13" s="60">
        <f>+'JURADO-1'!D13+'JURADO-2'!D13+'JURADO-3'!D13+'JURADO-4'!D13+'NO USAR'!D13-F13-G13</f>
        <v>0</v>
      </c>
      <c r="I13" s="60">
        <f>MAX('JURADO-1'!E13,'JURADO-2'!E13,'JURADO-3'!E13,'JURADO-4'!E13,'NO USAR'!E13)</f>
        <v>0</v>
      </c>
      <c r="J13" s="60">
        <f>MIN('JURADO-1'!E13,'JURADO-2'!E13,'JURADO-3'!E13,'JURADO-4'!E13,'NO USAR'!E13)</f>
        <v>0</v>
      </c>
      <c r="K13" s="60">
        <f>+'JURADO-1'!E13+'JURADO-2'!E13+'JURADO-3'!E13+'JURADO-4'!E13+'NO USAR'!E13-I13-J13</f>
        <v>0</v>
      </c>
      <c r="L13" s="60">
        <f>MAX('JURADO-1'!F13,'JURADO-2'!F13,'JURADO-3'!F13,'JURADO-4'!F13,'NO USAR'!F13)</f>
        <v>0</v>
      </c>
      <c r="M13" s="60">
        <f>MIN('JURADO-1'!F13,'JURADO-2'!F13,'JURADO-3'!F13,'JURADO-4'!F13,'NO USAR'!F13)</f>
        <v>0</v>
      </c>
      <c r="N13" s="60">
        <f>+'JURADO-1'!F13+'JURADO-2'!F13+'JURADO-3'!F13+'JURADO-4'!F13+'NO USAR'!F13-L13-M13</f>
        <v>0</v>
      </c>
      <c r="O13" s="60">
        <f t="shared" si="1"/>
        <v>0</v>
      </c>
      <c r="P13" s="124"/>
      <c r="Q13" s="6">
        <f>MAX('JURADO-1'!G13,'JURADO-2'!G13,'JURADO-3'!G13,'JURADO-4'!G13,'NO USAR'!G13)</f>
        <v>0</v>
      </c>
      <c r="R13" s="12">
        <f>MIN('JURADO-1'!G13,'JURADO-2'!G13,'JURADO-3'!G13,'JURADO-4'!G13,'NO USAR'!G13)</f>
        <v>0</v>
      </c>
      <c r="S13" s="12">
        <f>+'JURADO-1'!G13+'JURADO-2'!G13+'JURADO-3'!G13+'JURADO-4'!G13+'NO USAR'!G13-Q13-R13</f>
        <v>0</v>
      </c>
      <c r="T13" s="63">
        <f>MAX('JURADO-1'!H13,'JURADO-2'!H13,'JURADO-3'!H13,'JURADO-4'!H13,'NO USAR'!H13)</f>
        <v>0</v>
      </c>
      <c r="U13" s="12">
        <f>MIN('JURADO-1'!H13,'JURADO-2'!H13,'JURADO-3'!H13,'JURADO-4'!H13,'NO USAR'!H13)</f>
        <v>0</v>
      </c>
      <c r="V13" s="11">
        <f>+'JURADO-1'!H13+'JURADO-2'!H13+'JURADO-3'!H13+'JURADO-4'!H13+'NO USAR'!H13-T13-U13</f>
        <v>0</v>
      </c>
      <c r="W13" s="60">
        <f>MAX('JURADO-1'!I13,'JURADO-2'!I13,'JURADO-3'!I13,'JURADO-4'!I13,'NO USAR'!I13)</f>
        <v>0</v>
      </c>
      <c r="X13" s="60">
        <f>MIN('JURADO-1'!I13,'JURADO-2'!I13,'JURADO-3'!I13,'JURADO-4'!I13,'NO USAR'!I13)</f>
        <v>0</v>
      </c>
      <c r="Y13" s="60">
        <f>+'JURADO-1'!I13+'JURADO-2'!I13+'JURADO-3'!I13+'JURADO-4'!I13+'NO USAR'!I13-W13-X13</f>
        <v>0</v>
      </c>
      <c r="Z13" s="60">
        <f>MAX('JURADO-1'!J13,'JURADO-2'!J13,'JURADO-3'!J13,'JURADO-4'!J13,'NO USAR'!J13)</f>
        <v>0</v>
      </c>
      <c r="AA13" s="60">
        <f>MIN('JURADO-1'!J13,'JURADO-2'!J13,'JURADO-3'!J13,'JURADO-4'!J13,'NO USAR'!J13)</f>
        <v>0</v>
      </c>
      <c r="AB13" s="60">
        <f>+'JURADO-1'!J13+'JURADO-2'!J13+'JURADO-3'!J13+'JURADO-4'!J13+'NO USAR'!J13-Z13-AA13</f>
        <v>0</v>
      </c>
      <c r="AC13" s="60">
        <f t="shared" si="2"/>
        <v>0</v>
      </c>
      <c r="AD13" s="59"/>
      <c r="AE13" s="6">
        <f>MAX('JURADO-1'!K13,'JURADO-2'!K13,'JURADO-3'!K13,'JURADO-4'!K13,'NO USAR'!K13)</f>
        <v>0</v>
      </c>
      <c r="AF13" s="12">
        <f>MIN('JURADO-1'!K13,'JURADO-2'!K13,'JURADO-3'!K13,'JURADO-4'!K13,'NO USAR'!K13)</f>
        <v>0</v>
      </c>
      <c r="AG13" s="12">
        <f>+'JURADO-1'!K13+'JURADO-2'!K13+'JURADO-3'!K13+'JURADO-4'!K13+'NO USAR'!K13-AE13-AF13</f>
        <v>0</v>
      </c>
      <c r="AH13" s="63">
        <f>MAX('JURADO-1'!L13,'JURADO-2'!L13,'JURADO-3'!L13,'JURADO-4'!L13,'NO USAR'!L13)</f>
        <v>0</v>
      </c>
      <c r="AI13" s="12">
        <f>MIN('JURADO-1'!L13,'JURADO-2'!L13,'JURADO-3'!L13,'JURADO-4'!L13,'NO USAR'!L13)</f>
        <v>0</v>
      </c>
      <c r="AJ13" s="11">
        <f>+'JURADO-1'!L13+'JURADO-2'!L13+'JURADO-3'!L13+'JURADO-4'!L13+'NO USAR'!L13-AH13-AI13</f>
        <v>0</v>
      </c>
      <c r="AK13" s="60">
        <f>MAX('JURADO-1'!M13,'JURADO-2'!M13,'JURADO-3'!M13,'JURADO-4'!M13,'NO USAR'!M13)</f>
        <v>0</v>
      </c>
      <c r="AL13" s="60">
        <f>MIN('JURADO-1'!M13,'JURADO-2'!M13,'JURADO-3'!M13,'JURADO-4'!M13,'NO USAR'!M13)</f>
        <v>0</v>
      </c>
      <c r="AM13" s="60">
        <f>+'JURADO-1'!M13+'JURADO-2'!M13+'JURADO-3'!M13+'JURADO-4'!M13+'NO USAR'!M13-AK13-AL13</f>
        <v>0</v>
      </c>
      <c r="AN13" s="60">
        <f>MAX('JURADO-1'!N13,'JURADO-2'!N13,'JURADO-3'!N13,'JURADO-4'!N13,'NO USAR'!N13)</f>
        <v>0</v>
      </c>
      <c r="AO13" s="60">
        <f>MIN('JURADO-1'!N13,'JURADO-2'!N13,'JURADO-3'!N13,'JURADO-4'!N13,'NO USAR'!N13)</f>
        <v>0</v>
      </c>
      <c r="AP13" s="60">
        <f>+'JURADO-1'!N13+'JURADO-2'!N13+'JURADO-3'!N13+'JURADO-4'!N13+'NO USAR'!P13-AN13-AO13</f>
        <v>0</v>
      </c>
      <c r="AQ13" s="60">
        <f t="shared" si="3"/>
        <v>0</v>
      </c>
      <c r="AR13" s="59"/>
      <c r="AS13" s="6">
        <f>MAX('JURADO-1'!O13,'JURADO-2'!O13,'JURADO-3'!O13,'JURADO-4'!O13,'NO USAR'!O13)</f>
        <v>0</v>
      </c>
      <c r="AT13" s="12">
        <f>MIN('JURADO-1'!O13,'JURADO-2'!O13,'JURADO-3'!O13,'JURADO-4'!O13,'NO USAR'!O13)</f>
        <v>0</v>
      </c>
      <c r="AU13" s="12">
        <f>+'JURADO-1'!O13+'JURADO-2'!O13+'JURADO-3'!O13+'JURADO-4'!O13+'NO USAR'!O13-AS13-AT13</f>
        <v>0</v>
      </c>
      <c r="AV13" s="63">
        <f>MAX('JURADO-1'!P13,'JURADO-2'!P13,'JURADO-3'!P13,'JURADO-4'!P13,'NO USAR'!P13)</f>
        <v>0</v>
      </c>
      <c r="AW13" s="12">
        <f>MIN('JURADO-1'!P13,'JURADO-2'!P13,'JURADO-3'!P13,'JURADO-4'!P13,'NO USAR'!P13)</f>
        <v>0</v>
      </c>
      <c r="AX13" s="11">
        <f>+'JURADO-1'!P13+'JURADO-2'!P13+'JURADO-3'!P13+'JURADO-4'!P13+'NO USAR'!P13-AV13-AW13</f>
        <v>0</v>
      </c>
      <c r="AY13" s="60">
        <f>MAX('JURADO-1'!Q13,'JURADO-2'!Q13,'JURADO-3'!Q13,'JURADO-4'!Q13,'NO USAR'!Q13)</f>
        <v>0</v>
      </c>
      <c r="AZ13" s="60">
        <f>MIN('JURADO-1'!Q13,'JURADO-2'!Q13,'JURADO-3'!Q13,'JURADO-4'!Q13,'NO USAR'!Q13)</f>
        <v>0</v>
      </c>
      <c r="BA13" s="60">
        <f>+'JURADO-1'!Q13+'JURADO-2'!Q13+'JURADO-3'!Q13+'JURADO-4'!Q13+'NO USAR'!Q13-AY13-AZ13</f>
        <v>0</v>
      </c>
      <c r="BB13" s="60">
        <f>MAX('JURADO-1'!R13,'JURADO-2'!R13,'JURADO-3'!R13,'JURADO-4'!R13,'NO USAR'!R13)</f>
        <v>0</v>
      </c>
      <c r="BC13" s="60">
        <f>MIN('JURADO-1'!R13,'JURADO-2'!R13,'JURADO-3'!R13,'JURADO-4'!R13,'NO USAR'!R13)</f>
        <v>0</v>
      </c>
      <c r="BD13" s="60">
        <f>+'JURADO-1'!R13+'JURADO-2'!R13+'JURADO-3'!R13+'JURADO-4'!R13+'NO USAR'!R13-BB13-BC13</f>
        <v>0</v>
      </c>
      <c r="BE13" s="60">
        <f t="shared" si="4"/>
        <v>0</v>
      </c>
      <c r="BF13" s="9"/>
      <c r="BG13" s="60">
        <f>MAX('JURADO-1'!S13,'JURADO-2'!S13,'JURADO-3'!S13,'JURADO-4'!S13,'NO USAR'!S13)</f>
        <v>0</v>
      </c>
      <c r="BH13" s="60">
        <f>MIN('JURADO-1'!S13,'JURADO-2'!S13,'JURADO-3'!S13,'JURADO-4'!S13,'NO USAR'!S13)</f>
        <v>0</v>
      </c>
      <c r="BI13" s="60">
        <f>+'JURADO-1'!S13+'JURADO-2'!S13+'JURADO-3'!S13+'JURADO-4'!S13+'NO USAR'!S13-BG13-BH13</f>
        <v>0</v>
      </c>
      <c r="BJ13" s="60">
        <f>MAX('JURADO-1'!T13,'JURADO-2'!T13,'JURADO-3'!T13,'JURADO-4'!T13,'NO USAR'!T13)</f>
        <v>0</v>
      </c>
      <c r="BK13" s="60">
        <f>MIN('JURADO-1'!T13,'JURADO-2'!T13,'JURADO-3'!T13,'JURADO-4'!T13,'NO USAR'!T13)</f>
        <v>0</v>
      </c>
      <c r="BL13" s="60">
        <f>+'JURADO-1'!T13+'JURADO-2'!T13+'JURADO-3'!T13+'JURADO-4'!T13+'NO USAR'!T13-BJ13-BK13</f>
        <v>0</v>
      </c>
      <c r="BM13" s="60">
        <f>MAX('JURADO-1'!U13,'JURADO-2'!U13,'JURADO-3'!U13,'JURADO-4'!U13,'NO USAR'!U13)</f>
        <v>0</v>
      </c>
      <c r="BN13" s="60">
        <f>MIN('JURADO-1'!U13,'JURADO-2'!U13,'JURADO-3'!U13,'JURADO-4'!U13,'NO USAR'!U13)</f>
        <v>0</v>
      </c>
      <c r="BO13" s="60">
        <f>+'JURADO-1'!U13+'JURADO-2'!U13+'JURADO-3'!U13+'JURADO-4'!U13+'NO USAR'!U13-BM13-BN13</f>
        <v>0</v>
      </c>
      <c r="BP13" s="60">
        <f>MAX('JURADO-1'!V13,'JURADO-2'!V13,'JURADO-3'!V13,'JURADO-4'!V13,'NO USAR'!V13)</f>
        <v>0</v>
      </c>
      <c r="BQ13" s="60">
        <f>MIN('JURADO-1'!V13,'JURADO-2'!V13,'JURADO-3'!V13,'JURADO-4'!V13,'NO USAR'!V13)</f>
        <v>0</v>
      </c>
      <c r="BR13" s="60">
        <f>+'JURADO-1'!V13+'JURADO-2'!V13+'JURADO-3'!V13+'JURADO-4'!V13+'NO USAR'!V13-BP13-BQ13</f>
        <v>0</v>
      </c>
      <c r="BS13" s="60">
        <f t="shared" si="5"/>
        <v>0</v>
      </c>
      <c r="BT13" s="9"/>
      <c r="BU13" s="6">
        <f>MAX('JURADO-1'!W13,'JURADO-2'!W13,'JURADO-3'!W13,'JURADO-4'!W13,'NO USAR'!W13)</f>
        <v>0</v>
      </c>
      <c r="BV13" s="12">
        <f>MIN('JURADO-1'!W13,'JURADO-2'!W13,'JURADO-3'!W13,'JURADO-4'!W13,'NO USAR'!W13)</f>
        <v>0</v>
      </c>
      <c r="BW13" s="12">
        <f>+'JURADO-1'!W13+'JURADO-2'!W13+'JURADO-3'!W13+'JURADO-4'!W13+'NO USAR'!W13-BU13-BV13</f>
        <v>0</v>
      </c>
      <c r="BX13" s="63">
        <f>MAX('JURADO-1'!X13,'JURADO-2'!X13,'JURADO-3'!X13,'JURADO-4'!X13,'NO USAR'!X13)</f>
        <v>0</v>
      </c>
      <c r="BY13" s="12">
        <f>MIN('JURADO-1'!X13,'JURADO-2'!X13,'JURADO-3'!X13,'JURADO-4'!X13,'NO USAR'!X13)</f>
        <v>0</v>
      </c>
      <c r="BZ13" s="11">
        <f>+'JURADO-1'!X13+'JURADO-2'!X13+'JURADO-3'!X13+'JURADO-4'!X13+'NO USAR'!X13-BX13-BY13</f>
        <v>0</v>
      </c>
      <c r="CA13" s="60">
        <f>MAX('JURADO-1'!Y13,'JURADO-2'!Y13,'JURADO-3'!Y13,'JURADO-4'!Y13,'NO USAR'!Y13)</f>
        <v>0</v>
      </c>
      <c r="CB13" s="60">
        <f>MIN('JURADO-1'!Y13,'JURADO-2'!Y13,'JURADO-3'!Y13,'JURADO-4'!Y13,'NO USAR'!Y13)</f>
        <v>0</v>
      </c>
      <c r="CC13" s="60">
        <f>+'JURADO-1'!Y13+'JURADO-2'!Y13+'JURADO-3'!Y13+'JURADO-4'!Y13+'NO USAR'!Y13-CA13-CB13</f>
        <v>0</v>
      </c>
      <c r="CD13" s="60">
        <f>MAX('JURADO-1'!Z13,'JURADO-2'!Z13,'JURADO-3'!Z13,'JURADO-4'!Z13,'NO USAR'!Z13)</f>
        <v>0</v>
      </c>
      <c r="CE13" s="60">
        <f>MIN('JURADO-1'!Z13,'JURADO-2'!Z13,'JURADO-3'!Z13,'JURADO-4'!Z13,'NO USAR'!Z13)</f>
        <v>0</v>
      </c>
      <c r="CF13" s="60">
        <f>+'JURADO-1'!Z13+'JURADO-2'!Z13+'JURADO-3'!Z13+'JURADO-4'!Z13+'NO USAR'!Z13-CD13-CE13</f>
        <v>0</v>
      </c>
      <c r="CG13" s="60">
        <f t="shared" si="6"/>
        <v>0</v>
      </c>
      <c r="CH13" s="9"/>
      <c r="CI13" s="60">
        <f>MAX('JURADO-1'!AA13,'JURADO-2'!AA13,'JURADO-3'!AA13,'JURADO-4'!AA13,'NO USAR'!AA13)</f>
        <v>0</v>
      </c>
      <c r="CJ13" s="60">
        <f>MIN('JURADO-1'!AA13,'JURADO-2'!AA13,'JURADO-3'!AA13,'JURADO-4'!AA13,'NO USAR'!AA13)</f>
        <v>0</v>
      </c>
      <c r="CK13" s="60">
        <f>+'JURADO-1'!AA13+'JURADO-2'!AA13+'JURADO-3'!AA13+'JURADO-4'!AA13+'NO USAR'!AA13-CI13-CJ13</f>
        <v>0</v>
      </c>
      <c r="CL13" s="60">
        <f>MAX('JURADO-1'!AB13,'JURADO-2'!AB13,'JURADO-3'!AB13,'JURADO-4'!AB13,'NO USAR'!AB13)</f>
        <v>0</v>
      </c>
      <c r="CM13" s="60">
        <f>MIN('JURADO-1'!AB13,'JURADO-2'!AB13,'JURADO-3'!AB13,'JURADO-4'!AB13,'NO USAR'!AB13)</f>
        <v>0</v>
      </c>
      <c r="CN13" s="60">
        <f>+'JURADO-1'!AB13+'JURADO-2'!AB13+'JURADO-3'!AB13+'JURADO-4'!AB13+'NO USAR'!AB13-CL13-CM13</f>
        <v>0</v>
      </c>
      <c r="CO13" s="60">
        <f>MAX('JURADO-1'!AC13,'JURADO-2'!AC13,'JURADO-3'!AC13,'JURADO-4'!AC13,'NO USAR'!AC13)</f>
        <v>0</v>
      </c>
      <c r="CP13" s="60">
        <f>MIN('JURADO-1'!AC13,'JURADO-2'!AC13,'JURADO-3'!AC13,'JURADO-4'!AC13,'NO USAR'!AC13)</f>
        <v>0</v>
      </c>
      <c r="CQ13" s="60">
        <f>+'JURADO-1'!AC13+'JURADO-2'!AC13+'JURADO-3'!AC13+'JURADO-4'!AC13+'NO USAR'!AC13-CO13-CP13</f>
        <v>0</v>
      </c>
      <c r="CR13" s="60">
        <f>MAX('JURADO-1'!AD13,'JURADO-2'!AD13,'JURADO-3'!AD13,'JURADO-4'!AD13,'NO USAR'!AD13)</f>
        <v>0</v>
      </c>
      <c r="CS13" s="60">
        <f>MIN('JURADO-1'!AD13,'JURADO-2'!AD13,'JURADO-3'!AD13,'JURADO-4'!AD13,'NO USAR'!AD13)</f>
        <v>0</v>
      </c>
      <c r="CT13" s="60">
        <f>+'JURADO-1'!AD13+'JURADO-2'!AD13+'JURADO-3'!AD13+'JURADO-4'!AD13+'NO USAR'!AD13-CR13-CS13</f>
        <v>0</v>
      </c>
      <c r="CU13" s="60">
        <f t="shared" si="7"/>
        <v>0</v>
      </c>
      <c r="CV13" s="9"/>
      <c r="CW13" s="6">
        <f>MAX('JURADO-1'!AE13,'JURADO-2'!AE13,'JURADO-3'!AE13,'JURADO-4'!AE13,'NO USAR'!AE13)</f>
        <v>0</v>
      </c>
      <c r="CX13" s="12">
        <f>MIN('JURADO-1'!AE13,'JURADO-2'!AE13,'JURADO-3'!AE13,'JURADO-4'!AE13,'NO USAR'!AE13)</f>
        <v>0</v>
      </c>
      <c r="CY13" s="12">
        <f>+'JURADO-1'!AE13+'JURADO-2'!AE13+'JURADO-3'!AE13+'JURADO-4'!AE13+'NO USAR'!AE13-CW13-CX13</f>
        <v>0</v>
      </c>
      <c r="CZ13" s="63">
        <f>MAX('JURADO-1'!AF13,'JURADO-2'!AF13,'JURADO-3'!AF13,'JURADO-4'!AF13,'NO USAR'!AF13)</f>
        <v>0</v>
      </c>
      <c r="DA13" s="12">
        <f>MIN('JURADO-1'!AF13,'JURADO-2'!AF13,'JURADO-3'!AF13,'JURADO-4'!AF13,'NO USAR'!AF13)</f>
        <v>0</v>
      </c>
      <c r="DB13" s="11">
        <f>+'JURADO-1'!AF13+'JURADO-2'!AF13+'JURADO-3'!AF13+'JURADO-4'!AF13+'NO USAR'!AF13-CZ13-DA13</f>
        <v>0</v>
      </c>
      <c r="DC13" s="60">
        <f>MAX('JURADO-1'!AG13,'JURADO-2'!AG13,'JURADO-3'!AG13,'JURADO-4'!AG13,'NO USAR'!AG13)</f>
        <v>0</v>
      </c>
      <c r="DD13" s="60">
        <f>MIN('JURADO-1'!AG13,'JURADO-2'!AG13,'JURADO-3'!AG13,'JURADO-4'!AG13,'NO USAR'!AG13)</f>
        <v>0</v>
      </c>
      <c r="DE13" s="60">
        <f>+'JURADO-1'!AG13+'JURADO-2'!AG13+'JURADO-3'!AG13+'JURADO-4'!AG13+'NO USAR'!AG13-DC13-DD13</f>
        <v>0</v>
      </c>
      <c r="DF13" s="60">
        <f>MAX('JURADO-1'!AF13,'JURADO-2'!AF13,'JURADO-3'!AF13,'JURADO-4'!AF13,'NO USAR'!AF13)</f>
        <v>0</v>
      </c>
      <c r="DG13" s="60">
        <f>MIN('JURADO-1'!AF13,'JURADO-2'!AF13,'JURADO-3'!AF13,'JURADO-4'!AF13,'NO USAR'!AF13)</f>
        <v>0</v>
      </c>
      <c r="DH13" s="60">
        <f>+'JURADO-1'!AF13+'JURADO-2'!AF13+'JURADO-3'!AF13+'JURADO-4'!AF13+'NO USAR'!AF13-DF13-DG13</f>
        <v>0</v>
      </c>
      <c r="DI13" s="60">
        <f t="shared" si="8"/>
        <v>0</v>
      </c>
      <c r="DJ13" s="9"/>
      <c r="DK13" s="6">
        <f>MAX('JURADO-1'!AI13,'JURADO-2'!AI13,'JURADO-3'!AI13,'JURADO-4'!AI13,'NO USAR'!AI13)</f>
        <v>0</v>
      </c>
      <c r="DL13" s="12">
        <f>MIN('JURADO-1'!AI13,'JURADO-2'!AI13,'JURADO-3'!AI13,'JURADO-4'!AI13,'NO USAR'!AI13)</f>
        <v>0</v>
      </c>
      <c r="DM13" s="7">
        <f>+'JURADO-1'!AI13+'JURADO-2'!AI13+'JURADO-3'!AI13+'JURADO-4'!AI13+'NO USAR'!AI13-DK13-DL13</f>
        <v>0</v>
      </c>
      <c r="DN13" s="9"/>
      <c r="DO13" s="6">
        <f>MAX('JURADO-1'!AJ13,'JURADO-2'!AJ13,'JURADO-3'!AJ13,'JURADO-4'!AJ13,'NO USAR'!AJ13)</f>
        <v>0</v>
      </c>
      <c r="DP13" s="12">
        <f>MIN('JURADO-1'!AJ13,'JURADO-2'!AJ13,'JURADO-3'!AJ13,'JURADO-4'!AJ13,'NO USAR'!AJ13)</f>
        <v>0</v>
      </c>
      <c r="DQ13" s="7">
        <f>(+'JURADO-1'!AJ13+'JURADO-2'!AJ13+'JURADO-3'!AJ13+'JURADO-4'!AJ13+'NO USAR'!AJ13-DO13-DP13)*0.8</f>
        <v>0</v>
      </c>
      <c r="DR13" s="9"/>
      <c r="DS13" s="10"/>
      <c r="DT13" s="91">
        <f t="shared" si="9"/>
        <v>0</v>
      </c>
      <c r="DU13" s="191"/>
      <c r="DV13" s="191"/>
      <c r="DW13" s="191">
        <f t="shared" si="10"/>
        <v>0</v>
      </c>
      <c r="DX13" s="82"/>
      <c r="DY13" s="40"/>
      <c r="DZ13" s="60"/>
      <c r="EA13" s="81"/>
      <c r="EB13" s="60">
        <f t="shared" si="0"/>
        <v>0</v>
      </c>
      <c r="EC13" s="60">
        <f t="shared" si="11"/>
        <v>0</v>
      </c>
    </row>
    <row r="14" spans="1:133" ht="31.5" hidden="1" customHeight="1" thickBot="1">
      <c r="A14" s="79">
        <v>10</v>
      </c>
      <c r="B14" s="22"/>
      <c r="C14" s="178">
        <f>MAX('JURADO-1'!C14,'JURADO-2'!C14,'JURADO-3'!C14,'JURADO-4'!C14,'NO USAR'!C14)</f>
        <v>0</v>
      </c>
      <c r="D14" s="60">
        <f>MIN('JURADO-1'!C14,'JURADO-2'!C14,'JURADO-3'!C14,'JURADO-4'!C14,'NO USAR'!C14)</f>
        <v>0</v>
      </c>
      <c r="E14" s="60">
        <f>+'JURADO-1'!C14+'JURADO-2'!C14+'JURADO-3'!C14+'JURADO-4'!C14+'NO USAR'!C14-C14-D14</f>
        <v>0</v>
      </c>
      <c r="F14" s="60">
        <f>MAX('JURADO-1'!D14,'JURADO-2'!D14,'JURADO-3'!D14,'JURADO-4'!D14,'NO USAR'!D14)</f>
        <v>0</v>
      </c>
      <c r="G14" s="60">
        <f>MIN('JURADO-1'!D14,'JURADO-2'!D14,'JURADO-3'!D14,'JURADO-4'!D14,'NO USAR'!D14)</f>
        <v>0</v>
      </c>
      <c r="H14" s="60">
        <f>+'JURADO-1'!D14+'JURADO-2'!D14+'JURADO-3'!D14+'JURADO-4'!D14+'NO USAR'!D14-F14-G14</f>
        <v>0</v>
      </c>
      <c r="I14" s="60">
        <f>MAX('JURADO-1'!E14,'JURADO-2'!E14,'JURADO-3'!E14,'JURADO-4'!E14,'NO USAR'!E14)</f>
        <v>0</v>
      </c>
      <c r="J14" s="60">
        <f>MIN('JURADO-1'!E14,'JURADO-2'!E14,'JURADO-3'!E14,'JURADO-4'!E14,'NO USAR'!E14)</f>
        <v>0</v>
      </c>
      <c r="K14" s="60">
        <f>+'JURADO-1'!E14+'JURADO-2'!E14+'JURADO-3'!E14+'JURADO-4'!E14+'NO USAR'!E14-I14-J14</f>
        <v>0</v>
      </c>
      <c r="L14" s="60">
        <f>MAX('JURADO-1'!F14,'JURADO-2'!F14,'JURADO-3'!F14,'JURADO-4'!F14,'NO USAR'!F14)</f>
        <v>0</v>
      </c>
      <c r="M14" s="60">
        <f>MIN('JURADO-1'!F14,'JURADO-2'!F14,'JURADO-3'!F14,'JURADO-4'!F14,'NO USAR'!F14)</f>
        <v>0</v>
      </c>
      <c r="N14" s="60">
        <f>+'JURADO-1'!F14+'JURADO-2'!F14+'JURADO-3'!F14+'JURADO-4'!F14+'NO USAR'!F14-L14-M14</f>
        <v>0</v>
      </c>
      <c r="O14" s="60">
        <f t="shared" si="1"/>
        <v>0</v>
      </c>
      <c r="P14" s="124"/>
      <c r="Q14" s="6">
        <f>MAX('JURADO-1'!G14,'JURADO-2'!G14,'JURADO-3'!G14,'JURADO-4'!G14,'NO USAR'!G14)</f>
        <v>0</v>
      </c>
      <c r="R14" s="12">
        <f>MIN('JURADO-1'!G14,'JURADO-2'!G14,'JURADO-3'!G14,'JURADO-4'!G14,'NO USAR'!G14)</f>
        <v>0</v>
      </c>
      <c r="S14" s="12">
        <f>+'JURADO-1'!G14+'JURADO-2'!G14+'JURADO-3'!G14+'JURADO-4'!G14+'NO USAR'!G14-Q14-R14</f>
        <v>0</v>
      </c>
      <c r="T14" s="63">
        <f>MAX('JURADO-1'!H14,'JURADO-2'!H14,'JURADO-3'!H14,'JURADO-4'!H14,'NO USAR'!H14)</f>
        <v>0</v>
      </c>
      <c r="U14" s="12">
        <f>MIN('JURADO-1'!H14,'JURADO-2'!H14,'JURADO-3'!H14,'JURADO-4'!H14,'NO USAR'!H14)</f>
        <v>0</v>
      </c>
      <c r="V14" s="11">
        <f>+'JURADO-1'!H14+'JURADO-2'!H14+'JURADO-3'!H14+'JURADO-4'!H14+'NO USAR'!H14-T14-U14</f>
        <v>0</v>
      </c>
      <c r="W14" s="60">
        <f>MAX('JURADO-1'!I14,'JURADO-2'!I14,'JURADO-3'!I14,'JURADO-4'!I14,'NO USAR'!I14)</f>
        <v>0</v>
      </c>
      <c r="X14" s="60">
        <f>MIN('JURADO-1'!I14,'JURADO-2'!I14,'JURADO-3'!I14,'JURADO-4'!I14,'NO USAR'!I14)</f>
        <v>0</v>
      </c>
      <c r="Y14" s="60">
        <f>+'JURADO-1'!I14+'JURADO-2'!I14+'JURADO-3'!I14+'JURADO-4'!I14+'NO USAR'!I14-W14-X14</f>
        <v>0</v>
      </c>
      <c r="Z14" s="60">
        <f>MAX('JURADO-1'!J14,'JURADO-2'!J14,'JURADO-3'!J14,'JURADO-4'!J14,'NO USAR'!J14)</f>
        <v>0</v>
      </c>
      <c r="AA14" s="60">
        <f>MIN('JURADO-1'!J14,'JURADO-2'!J14,'JURADO-3'!J14,'JURADO-4'!J14,'NO USAR'!J14)</f>
        <v>0</v>
      </c>
      <c r="AB14" s="60">
        <f>+'JURADO-1'!J14+'JURADO-2'!J14+'JURADO-3'!J14+'JURADO-4'!J14+'NO USAR'!J14-Z14-AA14</f>
        <v>0</v>
      </c>
      <c r="AC14" s="60">
        <f t="shared" si="2"/>
        <v>0</v>
      </c>
      <c r="AD14" s="59"/>
      <c r="AE14" s="6">
        <f>MAX('JURADO-1'!K14,'JURADO-2'!K14,'JURADO-3'!K14,'JURADO-4'!K14,'NO USAR'!K14)</f>
        <v>0</v>
      </c>
      <c r="AF14" s="12">
        <f>MIN('JURADO-1'!K14,'JURADO-2'!K14,'JURADO-3'!K14,'JURADO-4'!K14,'NO USAR'!K14)</f>
        <v>0</v>
      </c>
      <c r="AG14" s="12">
        <f>+'JURADO-1'!K14+'JURADO-2'!K14+'JURADO-3'!K14+'JURADO-4'!K14+'NO USAR'!K14-AE14-AF14</f>
        <v>0</v>
      </c>
      <c r="AH14" s="63">
        <f>MAX('JURADO-1'!L14,'JURADO-2'!L14,'JURADO-3'!L14,'JURADO-4'!L14,'NO USAR'!L14)</f>
        <v>0</v>
      </c>
      <c r="AI14" s="12">
        <f>MIN('JURADO-1'!L14,'JURADO-2'!L14,'JURADO-3'!L14,'JURADO-4'!L14,'NO USAR'!L14)</f>
        <v>0</v>
      </c>
      <c r="AJ14" s="11">
        <f>+'JURADO-1'!L14+'JURADO-2'!L14+'JURADO-3'!L14+'JURADO-4'!L14+'NO USAR'!L14-AH14-AI14</f>
        <v>0</v>
      </c>
      <c r="AK14" s="60">
        <f>MAX('JURADO-1'!M14,'JURADO-2'!M14,'JURADO-3'!M14,'JURADO-4'!M14,'NO USAR'!M14)</f>
        <v>0</v>
      </c>
      <c r="AL14" s="60">
        <f>MIN('JURADO-1'!M14,'JURADO-2'!M14,'JURADO-3'!M14,'JURADO-4'!M14,'NO USAR'!M14)</f>
        <v>0</v>
      </c>
      <c r="AM14" s="60">
        <f>+'JURADO-1'!M14+'JURADO-2'!M14+'JURADO-3'!M14+'JURADO-4'!M14+'NO USAR'!M14-AK14-AL14</f>
        <v>0</v>
      </c>
      <c r="AN14" s="60">
        <f>MAX('JURADO-1'!N14,'JURADO-2'!N14,'JURADO-3'!N14,'JURADO-4'!N14,'NO USAR'!N14)</f>
        <v>0</v>
      </c>
      <c r="AO14" s="60">
        <f>MIN('JURADO-1'!N14,'JURADO-2'!N14,'JURADO-3'!N14,'JURADO-4'!N14,'NO USAR'!N14)</f>
        <v>0</v>
      </c>
      <c r="AP14" s="60">
        <f>+'JURADO-1'!N14+'JURADO-2'!N14+'JURADO-3'!N14+'JURADO-4'!N14+'NO USAR'!P14-AN14-AO14</f>
        <v>0</v>
      </c>
      <c r="AQ14" s="60">
        <f t="shared" si="3"/>
        <v>0</v>
      </c>
      <c r="AR14" s="59"/>
      <c r="AS14" s="6">
        <f>MAX('JURADO-1'!O14,'JURADO-2'!O14,'JURADO-3'!O14,'JURADO-4'!O14,'NO USAR'!O14)</f>
        <v>0</v>
      </c>
      <c r="AT14" s="12">
        <f>MIN('JURADO-1'!O14,'JURADO-2'!O14,'JURADO-3'!O14,'JURADO-4'!O14,'NO USAR'!O14)</f>
        <v>0</v>
      </c>
      <c r="AU14" s="12">
        <f>+'JURADO-1'!O14+'JURADO-2'!O14+'JURADO-3'!O14+'JURADO-4'!O14+'NO USAR'!O14-AS14-AT14</f>
        <v>0</v>
      </c>
      <c r="AV14" s="63">
        <f>MAX('JURADO-1'!P14,'JURADO-2'!P14,'JURADO-3'!P14,'JURADO-4'!P14,'NO USAR'!P14)</f>
        <v>0</v>
      </c>
      <c r="AW14" s="12">
        <f>MIN('JURADO-1'!P14,'JURADO-2'!P14,'JURADO-3'!P14,'JURADO-4'!P14,'NO USAR'!P14)</f>
        <v>0</v>
      </c>
      <c r="AX14" s="11">
        <f>+'JURADO-1'!P14+'JURADO-2'!P14+'JURADO-3'!P14+'JURADO-4'!P14+'NO USAR'!P14-AV14-AW14</f>
        <v>0</v>
      </c>
      <c r="AY14" s="60">
        <f>MAX('JURADO-1'!Q14,'JURADO-2'!Q14,'JURADO-3'!Q14,'JURADO-4'!Q14,'NO USAR'!Q14)</f>
        <v>0</v>
      </c>
      <c r="AZ14" s="60">
        <f>MIN('JURADO-1'!Q14,'JURADO-2'!Q14,'JURADO-3'!Q14,'JURADO-4'!Q14,'NO USAR'!Q14)</f>
        <v>0</v>
      </c>
      <c r="BA14" s="60">
        <f>+'JURADO-1'!Q14+'JURADO-2'!Q14+'JURADO-3'!Q14+'JURADO-4'!Q14+'NO USAR'!Q14-AY14-AZ14</f>
        <v>0</v>
      </c>
      <c r="BB14" s="60">
        <f>MAX('JURADO-1'!R14,'JURADO-2'!R14,'JURADO-3'!R14,'JURADO-4'!R14,'NO USAR'!R14)</f>
        <v>0</v>
      </c>
      <c r="BC14" s="60">
        <f>MIN('JURADO-1'!R14,'JURADO-2'!R14,'JURADO-3'!R14,'JURADO-4'!R14,'NO USAR'!R14)</f>
        <v>0</v>
      </c>
      <c r="BD14" s="60">
        <f>+'JURADO-1'!R14+'JURADO-2'!R14+'JURADO-3'!R14+'JURADO-4'!R14+'NO USAR'!R14-BB14-BC14</f>
        <v>0</v>
      </c>
      <c r="BE14" s="60">
        <f t="shared" si="4"/>
        <v>0</v>
      </c>
      <c r="BF14" s="9"/>
      <c r="BG14" s="60">
        <f>MAX('JURADO-1'!S14,'JURADO-2'!S14,'JURADO-3'!S14,'JURADO-4'!S14,'NO USAR'!S14)</f>
        <v>0</v>
      </c>
      <c r="BH14" s="60">
        <f>MIN('JURADO-1'!S14,'JURADO-2'!S14,'JURADO-3'!S14,'JURADO-4'!S14,'NO USAR'!S14)</f>
        <v>0</v>
      </c>
      <c r="BI14" s="60">
        <f>+'JURADO-1'!S14+'JURADO-2'!S14+'JURADO-3'!S14+'JURADO-4'!S14+'NO USAR'!S14-BG14-BH14</f>
        <v>0</v>
      </c>
      <c r="BJ14" s="60">
        <f>MAX('JURADO-1'!T14,'JURADO-2'!T14,'JURADO-3'!T14,'JURADO-4'!T14,'NO USAR'!T14)</f>
        <v>0</v>
      </c>
      <c r="BK14" s="60">
        <f>MIN('JURADO-1'!T14,'JURADO-2'!T14,'JURADO-3'!T14,'JURADO-4'!T14,'NO USAR'!T14)</f>
        <v>0</v>
      </c>
      <c r="BL14" s="60">
        <f>+'JURADO-1'!T14+'JURADO-2'!T14+'JURADO-3'!T14+'JURADO-4'!T14+'NO USAR'!T14-BJ14-BK14</f>
        <v>0</v>
      </c>
      <c r="BM14" s="60">
        <f>MAX('JURADO-1'!U14,'JURADO-2'!U14,'JURADO-3'!U14,'JURADO-4'!U14,'NO USAR'!U14)</f>
        <v>0</v>
      </c>
      <c r="BN14" s="60">
        <f>MIN('JURADO-1'!U14,'JURADO-2'!U14,'JURADO-3'!U14,'JURADO-4'!U14,'NO USAR'!U14)</f>
        <v>0</v>
      </c>
      <c r="BO14" s="60">
        <f>+'JURADO-1'!U14+'JURADO-2'!U14+'JURADO-3'!U14+'JURADO-4'!U14+'NO USAR'!U14-BM14-BN14</f>
        <v>0</v>
      </c>
      <c r="BP14" s="60">
        <f>MAX('JURADO-1'!V14,'JURADO-2'!V14,'JURADO-3'!V14,'JURADO-4'!V14,'NO USAR'!V14)</f>
        <v>0</v>
      </c>
      <c r="BQ14" s="60">
        <f>MIN('JURADO-1'!V14,'JURADO-2'!V14,'JURADO-3'!V14,'JURADO-4'!V14,'NO USAR'!V14)</f>
        <v>0</v>
      </c>
      <c r="BR14" s="60">
        <f>+'JURADO-1'!V14+'JURADO-2'!V14+'JURADO-3'!V14+'JURADO-4'!V14+'NO USAR'!V14-BP14-BQ14</f>
        <v>0</v>
      </c>
      <c r="BS14" s="60">
        <f t="shared" si="5"/>
        <v>0</v>
      </c>
      <c r="BT14" s="9"/>
      <c r="BU14" s="6">
        <f>MAX('JURADO-1'!W14,'JURADO-2'!W14,'JURADO-3'!W14,'JURADO-4'!W14,'NO USAR'!W14)</f>
        <v>0</v>
      </c>
      <c r="BV14" s="12">
        <f>MIN('JURADO-1'!W14,'JURADO-2'!W14,'JURADO-3'!W14,'JURADO-4'!W14,'NO USAR'!W14)</f>
        <v>0</v>
      </c>
      <c r="BW14" s="12">
        <f>+'JURADO-1'!W14+'JURADO-2'!W14+'JURADO-3'!W14+'JURADO-4'!W14+'NO USAR'!W14-BU14-BV14</f>
        <v>0</v>
      </c>
      <c r="BX14" s="63">
        <f>MAX('JURADO-1'!X14,'JURADO-2'!X14,'JURADO-3'!X14,'JURADO-4'!X14,'NO USAR'!X14)</f>
        <v>0</v>
      </c>
      <c r="BY14" s="12">
        <f>MIN('JURADO-1'!X14,'JURADO-2'!X14,'JURADO-3'!X14,'JURADO-4'!X14,'NO USAR'!X14)</f>
        <v>0</v>
      </c>
      <c r="BZ14" s="11">
        <f>+'JURADO-1'!X14+'JURADO-2'!X14+'JURADO-3'!X14+'JURADO-4'!X14+'NO USAR'!X14-BX14-BY14</f>
        <v>0</v>
      </c>
      <c r="CA14" s="60">
        <f>MAX('JURADO-1'!Y14,'JURADO-2'!Y14,'JURADO-3'!Y14,'JURADO-4'!Y14,'NO USAR'!Y14)</f>
        <v>0</v>
      </c>
      <c r="CB14" s="60">
        <f>MIN('JURADO-1'!Y14,'JURADO-2'!Y14,'JURADO-3'!Y14,'JURADO-4'!Y14,'NO USAR'!Y14)</f>
        <v>0</v>
      </c>
      <c r="CC14" s="60">
        <f>+'JURADO-1'!Y14+'JURADO-2'!Y14+'JURADO-3'!Y14+'JURADO-4'!Y14+'NO USAR'!Y14-CA14-CB14</f>
        <v>0</v>
      </c>
      <c r="CD14" s="60">
        <f>MAX('JURADO-1'!Z14,'JURADO-2'!Z14,'JURADO-3'!Z14,'JURADO-4'!Z14,'NO USAR'!Z14)</f>
        <v>0</v>
      </c>
      <c r="CE14" s="60">
        <f>MIN('JURADO-1'!Z14,'JURADO-2'!Z14,'JURADO-3'!Z14,'JURADO-4'!Z14,'NO USAR'!Z14)</f>
        <v>0</v>
      </c>
      <c r="CF14" s="60">
        <f>+'JURADO-1'!Z14+'JURADO-2'!Z14+'JURADO-3'!Z14+'JURADO-4'!Z14+'NO USAR'!Z14-CD14-CE14</f>
        <v>0</v>
      </c>
      <c r="CG14" s="60">
        <f t="shared" si="6"/>
        <v>0</v>
      </c>
      <c r="CH14" s="9"/>
      <c r="CI14" s="60">
        <f>MAX('JURADO-1'!AA14,'JURADO-2'!AA14,'JURADO-3'!AA14,'JURADO-4'!AA14,'NO USAR'!AA14)</f>
        <v>0</v>
      </c>
      <c r="CJ14" s="60">
        <f>MIN('JURADO-1'!AA14,'JURADO-2'!AA14,'JURADO-3'!AA14,'JURADO-4'!AA14,'NO USAR'!AA14)</f>
        <v>0</v>
      </c>
      <c r="CK14" s="60">
        <f>+'JURADO-1'!AA14+'JURADO-2'!AA14+'JURADO-3'!AA14+'JURADO-4'!AA14+'NO USAR'!AA14-CI14-CJ14</f>
        <v>0</v>
      </c>
      <c r="CL14" s="60">
        <f>MAX('JURADO-1'!AB14,'JURADO-2'!AB14,'JURADO-3'!AB14,'JURADO-4'!AB14,'NO USAR'!AB14)</f>
        <v>0</v>
      </c>
      <c r="CM14" s="60">
        <f>MIN('JURADO-1'!AB14,'JURADO-2'!AB14,'JURADO-3'!AB14,'JURADO-4'!AB14,'NO USAR'!AB14)</f>
        <v>0</v>
      </c>
      <c r="CN14" s="60">
        <f>+'JURADO-1'!AB14+'JURADO-2'!AB14+'JURADO-3'!AB14+'JURADO-4'!AB14+'NO USAR'!AB14-CL14-CM14</f>
        <v>0</v>
      </c>
      <c r="CO14" s="60">
        <f>MAX('JURADO-1'!AC14,'JURADO-2'!AC14,'JURADO-3'!AC14,'JURADO-4'!AC14,'NO USAR'!AC14)</f>
        <v>0</v>
      </c>
      <c r="CP14" s="60">
        <f>MIN('JURADO-1'!AC14,'JURADO-2'!AC14,'JURADO-3'!AC14,'JURADO-4'!AC14,'NO USAR'!AC14)</f>
        <v>0</v>
      </c>
      <c r="CQ14" s="60">
        <f>+'JURADO-1'!AC14+'JURADO-2'!AC14+'JURADO-3'!AC14+'JURADO-4'!AC14+'NO USAR'!AC14-CO14-CP14</f>
        <v>0</v>
      </c>
      <c r="CR14" s="60">
        <f>MAX('JURADO-1'!AD14,'JURADO-2'!AD14,'JURADO-3'!AD14,'JURADO-4'!AD14,'NO USAR'!AD14)</f>
        <v>0</v>
      </c>
      <c r="CS14" s="60">
        <f>MIN('JURADO-1'!AD14,'JURADO-2'!AD14,'JURADO-3'!AD14,'JURADO-4'!AD14,'NO USAR'!AD14)</f>
        <v>0</v>
      </c>
      <c r="CT14" s="60">
        <f>+'JURADO-1'!AD14+'JURADO-2'!AD14+'JURADO-3'!AD14+'JURADO-4'!AD14+'NO USAR'!AD14-CR14-CS14</f>
        <v>0</v>
      </c>
      <c r="CU14" s="60">
        <f t="shared" si="7"/>
        <v>0</v>
      </c>
      <c r="CV14" s="9"/>
      <c r="CW14" s="6">
        <f>MAX('JURADO-1'!AE14,'JURADO-2'!AE14,'JURADO-3'!AE14,'JURADO-4'!AE14,'NO USAR'!AE14)</f>
        <v>0</v>
      </c>
      <c r="CX14" s="12">
        <f>MIN('JURADO-1'!AE14,'JURADO-2'!AE14,'JURADO-3'!AE14,'JURADO-4'!AE14,'NO USAR'!AE14)</f>
        <v>0</v>
      </c>
      <c r="CY14" s="12">
        <f>+'JURADO-1'!AE14+'JURADO-2'!AE14+'JURADO-3'!AE14+'JURADO-4'!AE14+'NO USAR'!AE14-CW14-CX14</f>
        <v>0</v>
      </c>
      <c r="CZ14" s="63">
        <f>MAX('JURADO-1'!AF14,'JURADO-2'!AF14,'JURADO-3'!AF14,'JURADO-4'!AF14,'NO USAR'!AF14)</f>
        <v>0</v>
      </c>
      <c r="DA14" s="12">
        <f>MIN('JURADO-1'!AF14,'JURADO-2'!AF14,'JURADO-3'!AF14,'JURADO-4'!AF14,'NO USAR'!AF14)</f>
        <v>0</v>
      </c>
      <c r="DB14" s="11">
        <f>+'JURADO-1'!AF14+'JURADO-2'!AF14+'JURADO-3'!AF14+'JURADO-4'!AF14+'NO USAR'!AF14-CZ14-DA14</f>
        <v>0</v>
      </c>
      <c r="DC14" s="60">
        <f>MAX('JURADO-1'!AG14,'JURADO-2'!AG14,'JURADO-3'!AG14,'JURADO-4'!AG14,'NO USAR'!AG14)</f>
        <v>0</v>
      </c>
      <c r="DD14" s="60">
        <f>MIN('JURADO-1'!AG14,'JURADO-2'!AG14,'JURADO-3'!AG14,'JURADO-4'!AG14,'NO USAR'!AG14)</f>
        <v>0</v>
      </c>
      <c r="DE14" s="60">
        <f>+'JURADO-1'!AG14+'JURADO-2'!AG14+'JURADO-3'!AG14+'JURADO-4'!AG14+'NO USAR'!AG14-DC14-DD14</f>
        <v>0</v>
      </c>
      <c r="DF14" s="60">
        <f>MAX('JURADO-1'!AF14,'JURADO-2'!AF14,'JURADO-3'!AF14,'JURADO-4'!AF14,'NO USAR'!AF14)</f>
        <v>0</v>
      </c>
      <c r="DG14" s="60">
        <f>MIN('JURADO-1'!AF14,'JURADO-2'!AF14,'JURADO-3'!AF14,'JURADO-4'!AF14,'NO USAR'!AF14)</f>
        <v>0</v>
      </c>
      <c r="DH14" s="60">
        <f>+'JURADO-1'!AF14+'JURADO-2'!AF14+'JURADO-3'!AF14+'JURADO-4'!AF14+'NO USAR'!AF14-DF14-DG14</f>
        <v>0</v>
      </c>
      <c r="DI14" s="60">
        <f t="shared" si="8"/>
        <v>0</v>
      </c>
      <c r="DJ14" s="9"/>
      <c r="DK14" s="6">
        <f>MAX('JURADO-1'!AI14,'JURADO-2'!AI14,'JURADO-3'!AI14,'JURADO-4'!AI14,'NO USAR'!AI14)</f>
        <v>0</v>
      </c>
      <c r="DL14" s="12">
        <f>MIN('JURADO-1'!AI14,'JURADO-2'!AI14,'JURADO-3'!AI14,'JURADO-4'!AI14,'NO USAR'!AI14)</f>
        <v>0</v>
      </c>
      <c r="DM14" s="7">
        <f>+'JURADO-1'!AI14+'JURADO-2'!AI14+'JURADO-3'!AI14+'JURADO-4'!AI14+'NO USAR'!AI14-DK14-DL14</f>
        <v>0</v>
      </c>
      <c r="DN14" s="9"/>
      <c r="DO14" s="6">
        <f>MAX('JURADO-1'!AJ14,'JURADO-2'!AJ14,'JURADO-3'!AJ14,'JURADO-4'!AJ14,'NO USAR'!AJ14)</f>
        <v>0</v>
      </c>
      <c r="DP14" s="12">
        <f>MIN('JURADO-1'!AJ14,'JURADO-2'!AJ14,'JURADO-3'!AJ14,'JURADO-4'!AJ14,'NO USAR'!AJ14)</f>
        <v>0</v>
      </c>
      <c r="DQ14" s="7">
        <f>(+'JURADO-1'!AJ14+'JURADO-2'!AJ14+'JURADO-3'!AJ14+'JURADO-4'!AJ14+'NO USAR'!AJ14-DO14-DP14)*0.8</f>
        <v>0</v>
      </c>
      <c r="DR14" s="9"/>
      <c r="DS14" s="10"/>
      <c r="DT14" s="91">
        <f t="shared" si="9"/>
        <v>0</v>
      </c>
      <c r="DU14" s="191"/>
      <c r="DV14" s="191"/>
      <c r="DW14" s="191">
        <f t="shared" si="10"/>
        <v>0</v>
      </c>
      <c r="DX14" s="82"/>
      <c r="DY14" s="40"/>
      <c r="DZ14" s="60"/>
      <c r="EA14" s="81"/>
      <c r="EB14" s="60">
        <f t="shared" si="0"/>
        <v>0</v>
      </c>
      <c r="EC14" s="60">
        <f t="shared" si="11"/>
        <v>0</v>
      </c>
    </row>
    <row r="15" spans="1:133" ht="31.5" hidden="1" customHeight="1" thickBot="1">
      <c r="A15" s="78">
        <v>11</v>
      </c>
      <c r="B15" s="22"/>
      <c r="C15" s="178">
        <f>MAX('JURADO-1'!C15,'JURADO-2'!C15,'JURADO-3'!C15,'JURADO-4'!C15,'NO USAR'!C15)</f>
        <v>0</v>
      </c>
      <c r="D15" s="60">
        <f>MIN('JURADO-1'!C15,'JURADO-2'!C15,'JURADO-3'!C15,'JURADO-4'!C15,'NO USAR'!C15)</f>
        <v>0</v>
      </c>
      <c r="E15" s="60">
        <f>+'JURADO-1'!C15+'JURADO-2'!C15+'JURADO-3'!C15+'JURADO-4'!C15+'NO USAR'!C15-C15-D15</f>
        <v>0</v>
      </c>
      <c r="F15" s="60">
        <f>MAX('JURADO-1'!D15,'JURADO-2'!D15,'JURADO-3'!D15,'JURADO-4'!D15,'NO USAR'!D15)</f>
        <v>0</v>
      </c>
      <c r="G15" s="60">
        <f>MIN('JURADO-1'!D15,'JURADO-2'!D15,'JURADO-3'!D15,'JURADO-4'!D15,'NO USAR'!D15)</f>
        <v>0</v>
      </c>
      <c r="H15" s="60">
        <f>+'JURADO-1'!D15+'JURADO-2'!D15+'JURADO-3'!D15+'JURADO-4'!D15+'NO USAR'!D15-F15-G15</f>
        <v>0</v>
      </c>
      <c r="I15" s="60">
        <f>MAX('JURADO-1'!E15,'JURADO-2'!E15,'JURADO-3'!E15,'JURADO-4'!E15,'NO USAR'!E15)</f>
        <v>0</v>
      </c>
      <c r="J15" s="60">
        <f>MIN('JURADO-1'!E15,'JURADO-2'!E15,'JURADO-3'!E15,'JURADO-4'!E15,'NO USAR'!E15)</f>
        <v>0</v>
      </c>
      <c r="K15" s="60">
        <f>+'JURADO-1'!E15+'JURADO-2'!E15+'JURADO-3'!E15+'JURADO-4'!E15+'NO USAR'!E15-I15-J15</f>
        <v>0</v>
      </c>
      <c r="L15" s="60">
        <f>MAX('JURADO-1'!F15,'JURADO-2'!F15,'JURADO-3'!F15,'JURADO-4'!F15,'NO USAR'!F15)</f>
        <v>0</v>
      </c>
      <c r="M15" s="60">
        <f>MIN('JURADO-1'!F15,'JURADO-2'!F15,'JURADO-3'!F15,'JURADO-4'!F15,'NO USAR'!F15)</f>
        <v>0</v>
      </c>
      <c r="N15" s="60">
        <f>+'JURADO-1'!F15+'JURADO-2'!F15+'JURADO-3'!F15+'JURADO-4'!F15+'NO USAR'!F15-L15-M15</f>
        <v>0</v>
      </c>
      <c r="O15" s="60">
        <f t="shared" si="1"/>
        <v>0</v>
      </c>
      <c r="P15" s="124"/>
      <c r="Q15" s="6">
        <f>MAX('JURADO-1'!G15,'JURADO-2'!G15,'JURADO-3'!G15,'JURADO-4'!G15,'NO USAR'!G15)</f>
        <v>0</v>
      </c>
      <c r="R15" s="12">
        <f>MIN('JURADO-1'!G15,'JURADO-2'!G15,'JURADO-3'!G15,'JURADO-4'!G15,'NO USAR'!G15)</f>
        <v>0</v>
      </c>
      <c r="S15" s="12">
        <f>+'JURADO-1'!G15+'JURADO-2'!G15+'JURADO-3'!G15+'JURADO-4'!G15+'NO USAR'!G15-Q15-R15</f>
        <v>0</v>
      </c>
      <c r="T15" s="63">
        <f>MAX('JURADO-1'!H15,'JURADO-2'!H15,'JURADO-3'!H15,'JURADO-4'!H15,'NO USAR'!H15)</f>
        <v>0</v>
      </c>
      <c r="U15" s="12">
        <f>MIN('JURADO-1'!H15,'JURADO-2'!H15,'JURADO-3'!H15,'JURADO-4'!H15,'NO USAR'!H15)</f>
        <v>0</v>
      </c>
      <c r="V15" s="11">
        <f>+'JURADO-1'!H15+'JURADO-2'!H15+'JURADO-3'!H15+'JURADO-4'!H15+'NO USAR'!H15-T15-U15</f>
        <v>0</v>
      </c>
      <c r="W15" s="60">
        <f>MAX('JURADO-1'!I15,'JURADO-2'!I15,'JURADO-3'!I15,'JURADO-4'!I15,'NO USAR'!I15)</f>
        <v>0</v>
      </c>
      <c r="X15" s="60">
        <f>MIN('JURADO-1'!I15,'JURADO-2'!I15,'JURADO-3'!I15,'JURADO-4'!I15,'NO USAR'!I15)</f>
        <v>0</v>
      </c>
      <c r="Y15" s="60">
        <f>+'JURADO-1'!I15+'JURADO-2'!I15+'JURADO-3'!I15+'JURADO-4'!I15+'NO USAR'!I15-W15-X15</f>
        <v>0</v>
      </c>
      <c r="Z15" s="60">
        <f>MAX('JURADO-1'!J15,'JURADO-2'!J15,'JURADO-3'!J15,'JURADO-4'!J15,'NO USAR'!J15)</f>
        <v>0</v>
      </c>
      <c r="AA15" s="60">
        <f>MIN('JURADO-1'!J15,'JURADO-2'!J15,'JURADO-3'!J15,'JURADO-4'!J15,'NO USAR'!J15)</f>
        <v>0</v>
      </c>
      <c r="AB15" s="60">
        <f>+'JURADO-1'!J15+'JURADO-2'!J15+'JURADO-3'!J15+'JURADO-4'!J15+'NO USAR'!J15-Z15-AA15</f>
        <v>0</v>
      </c>
      <c r="AC15" s="60">
        <f t="shared" si="2"/>
        <v>0</v>
      </c>
      <c r="AD15" s="59"/>
      <c r="AE15" s="6">
        <f>MAX('JURADO-1'!K15,'JURADO-2'!K15,'JURADO-3'!K15,'JURADO-4'!K15,'NO USAR'!K15)</f>
        <v>0</v>
      </c>
      <c r="AF15" s="12">
        <f>MIN('JURADO-1'!K15,'JURADO-2'!K15,'JURADO-3'!K15,'JURADO-4'!K15,'NO USAR'!K15)</f>
        <v>0</v>
      </c>
      <c r="AG15" s="12">
        <f>+'JURADO-1'!K15+'JURADO-2'!K15+'JURADO-3'!K15+'JURADO-4'!K15+'NO USAR'!K15-AE15-AF15</f>
        <v>0</v>
      </c>
      <c r="AH15" s="63">
        <f>MAX('JURADO-1'!L15,'JURADO-2'!L15,'JURADO-3'!L15,'JURADO-4'!L15,'NO USAR'!L15)</f>
        <v>0</v>
      </c>
      <c r="AI15" s="12">
        <f>MIN('JURADO-1'!L15,'JURADO-2'!L15,'JURADO-3'!L15,'JURADO-4'!L15,'NO USAR'!L15)</f>
        <v>0</v>
      </c>
      <c r="AJ15" s="11">
        <f>+'JURADO-1'!L15+'JURADO-2'!L15+'JURADO-3'!L15+'JURADO-4'!L15+'NO USAR'!L15-AH15-AI15</f>
        <v>0</v>
      </c>
      <c r="AK15" s="60">
        <f>MAX('JURADO-1'!M15,'JURADO-2'!M15,'JURADO-3'!M15,'JURADO-4'!M15,'NO USAR'!M15)</f>
        <v>0</v>
      </c>
      <c r="AL15" s="60">
        <f>MIN('JURADO-1'!M15,'JURADO-2'!M15,'JURADO-3'!M15,'JURADO-4'!M15,'NO USAR'!M15)</f>
        <v>0</v>
      </c>
      <c r="AM15" s="60">
        <f>+'JURADO-1'!M15+'JURADO-2'!M15+'JURADO-3'!M15+'JURADO-4'!M15+'NO USAR'!M15-AK15-AL15</f>
        <v>0</v>
      </c>
      <c r="AN15" s="60">
        <f>MAX('JURADO-1'!N15,'JURADO-2'!N15,'JURADO-3'!N15,'JURADO-4'!N15,'NO USAR'!N15)</f>
        <v>0</v>
      </c>
      <c r="AO15" s="60">
        <f>MIN('JURADO-1'!N15,'JURADO-2'!N15,'JURADO-3'!N15,'JURADO-4'!N15,'NO USAR'!N15)</f>
        <v>0</v>
      </c>
      <c r="AP15" s="60">
        <f>+'JURADO-1'!N15+'JURADO-2'!N15+'JURADO-3'!N15+'JURADO-4'!N15+'NO USAR'!P15-AN15-AO15</f>
        <v>0</v>
      </c>
      <c r="AQ15" s="60">
        <f t="shared" si="3"/>
        <v>0</v>
      </c>
      <c r="AR15" s="59"/>
      <c r="AS15" s="6">
        <f>MAX('JURADO-1'!O15,'JURADO-2'!O15,'JURADO-3'!O15,'JURADO-4'!O15,'NO USAR'!O15)</f>
        <v>0</v>
      </c>
      <c r="AT15" s="12">
        <f>MIN('JURADO-1'!O15,'JURADO-2'!O15,'JURADO-3'!O15,'JURADO-4'!O15,'NO USAR'!O15)</f>
        <v>0</v>
      </c>
      <c r="AU15" s="12">
        <f>+'JURADO-1'!O15+'JURADO-2'!O15+'JURADO-3'!O15+'JURADO-4'!O15+'NO USAR'!O15-AS15-AT15</f>
        <v>0</v>
      </c>
      <c r="AV15" s="63">
        <f>MAX('JURADO-1'!P15,'JURADO-2'!P15,'JURADO-3'!P15,'JURADO-4'!P15,'NO USAR'!P15)</f>
        <v>0</v>
      </c>
      <c r="AW15" s="12">
        <f>MIN('JURADO-1'!P15,'JURADO-2'!P15,'JURADO-3'!P15,'JURADO-4'!P15,'NO USAR'!P15)</f>
        <v>0</v>
      </c>
      <c r="AX15" s="11">
        <f>+'JURADO-1'!P15+'JURADO-2'!P15+'JURADO-3'!P15+'JURADO-4'!P15+'NO USAR'!P15-AV15-AW15</f>
        <v>0</v>
      </c>
      <c r="AY15" s="60">
        <f>MAX('JURADO-1'!Q15,'JURADO-2'!Q15,'JURADO-3'!Q15,'JURADO-4'!Q15,'NO USAR'!Q15)</f>
        <v>0</v>
      </c>
      <c r="AZ15" s="60">
        <f>MIN('JURADO-1'!Q15,'JURADO-2'!Q15,'JURADO-3'!Q15,'JURADO-4'!Q15,'NO USAR'!Q15)</f>
        <v>0</v>
      </c>
      <c r="BA15" s="60">
        <f>+'JURADO-1'!Q15+'JURADO-2'!Q15+'JURADO-3'!Q15+'JURADO-4'!Q15+'NO USAR'!Q15-AY15-AZ15</f>
        <v>0</v>
      </c>
      <c r="BB15" s="60">
        <f>MAX('JURADO-1'!R15,'JURADO-2'!R15,'JURADO-3'!R15,'JURADO-4'!R15,'NO USAR'!R15)</f>
        <v>0</v>
      </c>
      <c r="BC15" s="60">
        <f>MIN('JURADO-1'!R15,'JURADO-2'!R15,'JURADO-3'!R15,'JURADO-4'!R15,'NO USAR'!R15)</f>
        <v>0</v>
      </c>
      <c r="BD15" s="60">
        <f>+'JURADO-1'!R15+'JURADO-2'!R15+'JURADO-3'!R15+'JURADO-4'!R15+'NO USAR'!R15-BB15-BC15</f>
        <v>0</v>
      </c>
      <c r="BE15" s="60">
        <f t="shared" si="4"/>
        <v>0</v>
      </c>
      <c r="BF15" s="9"/>
      <c r="BG15" s="60">
        <f>MAX('JURADO-1'!S15,'JURADO-2'!S15,'JURADO-3'!S15,'JURADO-4'!S15,'NO USAR'!S15)</f>
        <v>0</v>
      </c>
      <c r="BH15" s="60">
        <f>MIN('JURADO-1'!S15,'JURADO-2'!S15,'JURADO-3'!S15,'JURADO-4'!S15,'NO USAR'!S15)</f>
        <v>0</v>
      </c>
      <c r="BI15" s="60">
        <f>+'JURADO-1'!S15+'JURADO-2'!S15+'JURADO-3'!S15+'JURADO-4'!S15+'NO USAR'!S15-BG15-BH15</f>
        <v>0</v>
      </c>
      <c r="BJ15" s="60">
        <f>MAX('JURADO-1'!T15,'JURADO-2'!T15,'JURADO-3'!T15,'JURADO-4'!T15,'NO USAR'!T15)</f>
        <v>0</v>
      </c>
      <c r="BK15" s="60">
        <f>MIN('JURADO-1'!T15,'JURADO-2'!T15,'JURADO-3'!T15,'JURADO-4'!T15,'NO USAR'!T15)</f>
        <v>0</v>
      </c>
      <c r="BL15" s="60">
        <f>+'JURADO-1'!T15+'JURADO-2'!T15+'JURADO-3'!T15+'JURADO-4'!T15+'NO USAR'!T15-BJ15-BK15</f>
        <v>0</v>
      </c>
      <c r="BM15" s="60">
        <f>MAX('JURADO-1'!U15,'JURADO-2'!U15,'JURADO-3'!U15,'JURADO-4'!U15,'NO USAR'!U15)</f>
        <v>0</v>
      </c>
      <c r="BN15" s="60">
        <f>MIN('JURADO-1'!U15,'JURADO-2'!U15,'JURADO-3'!U15,'JURADO-4'!U15,'NO USAR'!U15)</f>
        <v>0</v>
      </c>
      <c r="BO15" s="60">
        <f>+'JURADO-1'!U15+'JURADO-2'!U15+'JURADO-3'!U15+'JURADO-4'!U15+'NO USAR'!U15-BM15-BN15</f>
        <v>0</v>
      </c>
      <c r="BP15" s="60">
        <f>MAX('JURADO-1'!V15,'JURADO-2'!V15,'JURADO-3'!V15,'JURADO-4'!V15,'NO USAR'!V15)</f>
        <v>0</v>
      </c>
      <c r="BQ15" s="60">
        <f>MIN('JURADO-1'!V15,'JURADO-2'!V15,'JURADO-3'!V15,'JURADO-4'!V15,'NO USAR'!V15)</f>
        <v>0</v>
      </c>
      <c r="BR15" s="60">
        <f>+'JURADO-1'!V15+'JURADO-2'!V15+'JURADO-3'!V15+'JURADO-4'!V15+'NO USAR'!V15-BP15-BQ15</f>
        <v>0</v>
      </c>
      <c r="BS15" s="60">
        <f t="shared" si="5"/>
        <v>0</v>
      </c>
      <c r="BT15" s="9"/>
      <c r="BU15" s="6">
        <f>MAX('JURADO-1'!W15,'JURADO-2'!W15,'JURADO-3'!W15,'JURADO-4'!W15,'NO USAR'!W15)</f>
        <v>0</v>
      </c>
      <c r="BV15" s="12">
        <f>MIN('JURADO-1'!W15,'JURADO-2'!W15,'JURADO-3'!W15,'JURADO-4'!W15,'NO USAR'!W15)</f>
        <v>0</v>
      </c>
      <c r="BW15" s="12">
        <f>+'JURADO-1'!W15+'JURADO-2'!W15+'JURADO-3'!W15+'JURADO-4'!W15+'NO USAR'!W15-BU15-BV15</f>
        <v>0</v>
      </c>
      <c r="BX15" s="63">
        <f>MAX('JURADO-1'!X15,'JURADO-2'!X15,'JURADO-3'!X15,'JURADO-4'!X15,'NO USAR'!X15)</f>
        <v>0</v>
      </c>
      <c r="BY15" s="12">
        <f>MIN('JURADO-1'!X15,'JURADO-2'!X15,'JURADO-3'!X15,'JURADO-4'!X15,'NO USAR'!X15)</f>
        <v>0</v>
      </c>
      <c r="BZ15" s="11">
        <f>+'JURADO-1'!X15+'JURADO-2'!X15+'JURADO-3'!X15+'JURADO-4'!X15+'NO USAR'!X15-BX15-BY15</f>
        <v>0</v>
      </c>
      <c r="CA15" s="60">
        <f>MAX('JURADO-1'!Y15,'JURADO-2'!Y15,'JURADO-3'!Y15,'JURADO-4'!Y15,'NO USAR'!Y15)</f>
        <v>0</v>
      </c>
      <c r="CB15" s="60">
        <f>MIN('JURADO-1'!Y15,'JURADO-2'!Y15,'JURADO-3'!Y15,'JURADO-4'!Y15,'NO USAR'!Y15)</f>
        <v>0</v>
      </c>
      <c r="CC15" s="60">
        <f>+'JURADO-1'!Y15+'JURADO-2'!Y15+'JURADO-3'!Y15+'JURADO-4'!Y15+'NO USAR'!Y15-CA15-CB15</f>
        <v>0</v>
      </c>
      <c r="CD15" s="60">
        <f>MAX('JURADO-1'!Z15,'JURADO-2'!Z15,'JURADO-3'!Z15,'JURADO-4'!Z15,'NO USAR'!Z15)</f>
        <v>0</v>
      </c>
      <c r="CE15" s="60">
        <f>MIN('JURADO-1'!Z15,'JURADO-2'!Z15,'JURADO-3'!Z15,'JURADO-4'!Z15,'NO USAR'!Z15)</f>
        <v>0</v>
      </c>
      <c r="CF15" s="60">
        <f>+'JURADO-1'!Z15+'JURADO-2'!Z15+'JURADO-3'!Z15+'JURADO-4'!Z15+'NO USAR'!Z15-CD15-CE15</f>
        <v>0</v>
      </c>
      <c r="CG15" s="60">
        <f t="shared" si="6"/>
        <v>0</v>
      </c>
      <c r="CH15" s="9"/>
      <c r="CI15" s="60">
        <f>MAX('JURADO-1'!AA15,'JURADO-2'!AA15,'JURADO-3'!AA15,'JURADO-4'!AA15,'NO USAR'!AA15)</f>
        <v>0</v>
      </c>
      <c r="CJ15" s="60">
        <f>MIN('JURADO-1'!AA15,'JURADO-2'!AA15,'JURADO-3'!AA15,'JURADO-4'!AA15,'NO USAR'!AA15)</f>
        <v>0</v>
      </c>
      <c r="CK15" s="60">
        <f>+'JURADO-1'!AA15+'JURADO-2'!AA15+'JURADO-3'!AA15+'JURADO-4'!AA15+'NO USAR'!AA15-CI15-CJ15</f>
        <v>0</v>
      </c>
      <c r="CL15" s="60">
        <f>MAX('JURADO-1'!AB15,'JURADO-2'!AB15,'JURADO-3'!AB15,'JURADO-4'!AB15,'NO USAR'!AB15)</f>
        <v>0</v>
      </c>
      <c r="CM15" s="60">
        <f>MIN('JURADO-1'!AB15,'JURADO-2'!AB15,'JURADO-3'!AB15,'JURADO-4'!AB15,'NO USAR'!AB15)</f>
        <v>0</v>
      </c>
      <c r="CN15" s="60">
        <f>+'JURADO-1'!AB15+'JURADO-2'!AB15+'JURADO-3'!AB15+'JURADO-4'!AB15+'NO USAR'!AB15-CL15-CM15</f>
        <v>0</v>
      </c>
      <c r="CO15" s="60">
        <f>MAX('JURADO-1'!AC15,'JURADO-2'!AC15,'JURADO-3'!AC15,'JURADO-4'!AC15,'NO USAR'!AC15)</f>
        <v>0</v>
      </c>
      <c r="CP15" s="60">
        <f>MIN('JURADO-1'!AC15,'JURADO-2'!AC15,'JURADO-3'!AC15,'JURADO-4'!AC15,'NO USAR'!AC15)</f>
        <v>0</v>
      </c>
      <c r="CQ15" s="60">
        <f>+'JURADO-1'!AC15+'JURADO-2'!AC15+'JURADO-3'!AC15+'JURADO-4'!AC15+'NO USAR'!AC15-CO15-CP15</f>
        <v>0</v>
      </c>
      <c r="CR15" s="60">
        <f>MAX('JURADO-1'!AD15,'JURADO-2'!AD15,'JURADO-3'!AD15,'JURADO-4'!AD15,'NO USAR'!AD15)</f>
        <v>0</v>
      </c>
      <c r="CS15" s="60">
        <f>MIN('JURADO-1'!AD15,'JURADO-2'!AD15,'JURADO-3'!AD15,'JURADO-4'!AD15,'NO USAR'!AD15)</f>
        <v>0</v>
      </c>
      <c r="CT15" s="60">
        <f>+'JURADO-1'!AD15+'JURADO-2'!AD15+'JURADO-3'!AD15+'JURADO-4'!AD15+'NO USAR'!AD15-CR15-CS15</f>
        <v>0</v>
      </c>
      <c r="CU15" s="60">
        <f t="shared" si="7"/>
        <v>0</v>
      </c>
      <c r="CV15" s="9"/>
      <c r="CW15" s="6">
        <f>MAX('JURADO-1'!AE15,'JURADO-2'!AE15,'JURADO-3'!AE15,'JURADO-4'!AE15,'NO USAR'!AE15)</f>
        <v>0</v>
      </c>
      <c r="CX15" s="12">
        <f>MIN('JURADO-1'!AE15,'JURADO-2'!AE15,'JURADO-3'!AE15,'JURADO-4'!AE15,'NO USAR'!AE15)</f>
        <v>0</v>
      </c>
      <c r="CY15" s="12">
        <f>+'JURADO-1'!AE15+'JURADO-2'!AE15+'JURADO-3'!AE15+'JURADO-4'!AE15+'NO USAR'!AE15-CW15-CX15</f>
        <v>0</v>
      </c>
      <c r="CZ15" s="63">
        <f>MAX('JURADO-1'!AF15,'JURADO-2'!AF15,'JURADO-3'!AF15,'JURADO-4'!AF15,'NO USAR'!AF15)</f>
        <v>0</v>
      </c>
      <c r="DA15" s="12">
        <f>MIN('JURADO-1'!AF15,'JURADO-2'!AF15,'JURADO-3'!AF15,'JURADO-4'!AF15,'NO USAR'!AF15)</f>
        <v>0</v>
      </c>
      <c r="DB15" s="11">
        <f>+'JURADO-1'!AF15+'JURADO-2'!AF15+'JURADO-3'!AF15+'JURADO-4'!AF15+'NO USAR'!AF15-CZ15-DA15</f>
        <v>0</v>
      </c>
      <c r="DC15" s="60">
        <f>MAX('JURADO-1'!AG15,'JURADO-2'!AG15,'JURADO-3'!AG15,'JURADO-4'!AG15,'NO USAR'!AG15)</f>
        <v>0</v>
      </c>
      <c r="DD15" s="60">
        <f>MIN('JURADO-1'!AG15,'JURADO-2'!AG15,'JURADO-3'!AG15,'JURADO-4'!AG15,'NO USAR'!AG15)</f>
        <v>0</v>
      </c>
      <c r="DE15" s="60">
        <f>+'JURADO-1'!AG15+'JURADO-2'!AG15+'JURADO-3'!AG15+'JURADO-4'!AG15+'NO USAR'!AG15-DC15-DD15</f>
        <v>0</v>
      </c>
      <c r="DF15" s="60">
        <f>MAX('JURADO-1'!AF15,'JURADO-2'!AF15,'JURADO-3'!AF15,'JURADO-4'!AF15,'NO USAR'!AF15)</f>
        <v>0</v>
      </c>
      <c r="DG15" s="60">
        <f>MIN('JURADO-1'!AF15,'JURADO-2'!AF15,'JURADO-3'!AF15,'JURADO-4'!AF15,'NO USAR'!AF15)</f>
        <v>0</v>
      </c>
      <c r="DH15" s="60">
        <f>+'JURADO-1'!AF15+'JURADO-2'!AF15+'JURADO-3'!AF15+'JURADO-4'!AF15+'NO USAR'!AF15-DF15-DG15</f>
        <v>0</v>
      </c>
      <c r="DI15" s="60">
        <f t="shared" si="8"/>
        <v>0</v>
      </c>
      <c r="DJ15" s="9"/>
      <c r="DK15" s="6">
        <f>MAX('JURADO-1'!AI15,'JURADO-2'!AI15,'JURADO-3'!AI15,'JURADO-4'!AI15,'NO USAR'!AI15)</f>
        <v>0</v>
      </c>
      <c r="DL15" s="12">
        <f>MIN('JURADO-1'!AI15,'JURADO-2'!AI15,'JURADO-3'!AI15,'JURADO-4'!AI15,'NO USAR'!AI15)</f>
        <v>0</v>
      </c>
      <c r="DM15" s="7">
        <f>+'JURADO-1'!AI15+'JURADO-2'!AI15+'JURADO-3'!AI15+'JURADO-4'!AI15+'NO USAR'!AI15-DK15-DL15</f>
        <v>0</v>
      </c>
      <c r="DN15" s="9"/>
      <c r="DO15" s="6">
        <f>MAX('JURADO-1'!AJ15,'JURADO-2'!AJ15,'JURADO-3'!AJ15,'JURADO-4'!AJ15,'NO USAR'!AJ15)</f>
        <v>0</v>
      </c>
      <c r="DP15" s="12">
        <f>MIN('JURADO-1'!AJ15,'JURADO-2'!AJ15,'JURADO-3'!AJ15,'JURADO-4'!AJ15,'NO USAR'!AJ15)</f>
        <v>0</v>
      </c>
      <c r="DQ15" s="7">
        <f>(+'JURADO-1'!AJ15+'JURADO-2'!AJ15+'JURADO-3'!AJ15+'JURADO-4'!AJ15+'NO USAR'!AJ15-DO15-DP15)*0.8</f>
        <v>0</v>
      </c>
      <c r="DR15" s="9"/>
      <c r="DS15" s="10"/>
      <c r="DT15" s="91">
        <f t="shared" si="9"/>
        <v>0</v>
      </c>
      <c r="DU15" s="191"/>
      <c r="DV15" s="191"/>
      <c r="DW15" s="191">
        <f t="shared" si="10"/>
        <v>0</v>
      </c>
      <c r="DX15" s="82"/>
      <c r="DY15" s="40"/>
      <c r="DZ15" s="60"/>
      <c r="EA15" s="81"/>
      <c r="EB15" s="60">
        <f t="shared" si="0"/>
        <v>0</v>
      </c>
      <c r="EC15" s="60">
        <f t="shared" si="11"/>
        <v>0</v>
      </c>
    </row>
    <row r="16" spans="1:133" ht="31.5" hidden="1" customHeight="1" thickBot="1">
      <c r="A16" s="78">
        <v>12</v>
      </c>
      <c r="B16" s="22"/>
      <c r="C16" s="178">
        <f>MAX('JURADO-1'!C16,'JURADO-2'!C16,'JURADO-3'!C16,'JURADO-4'!C16,'NO USAR'!C16)</f>
        <v>0</v>
      </c>
      <c r="D16" s="60">
        <f>MIN('JURADO-1'!C16,'JURADO-2'!C16,'JURADO-3'!C16,'JURADO-4'!C16,'NO USAR'!C16)</f>
        <v>0</v>
      </c>
      <c r="E16" s="60">
        <f>+'JURADO-1'!C16+'JURADO-2'!C16+'JURADO-3'!C16+'JURADO-4'!C16+'NO USAR'!C16-C16-D16</f>
        <v>0</v>
      </c>
      <c r="F16" s="60">
        <f>MAX('JURADO-1'!D16,'JURADO-2'!D16,'JURADO-3'!D16,'JURADO-4'!D16,'NO USAR'!D16)</f>
        <v>0</v>
      </c>
      <c r="G16" s="60">
        <f>MIN('JURADO-1'!D16,'JURADO-2'!D16,'JURADO-3'!D16,'JURADO-4'!D16,'NO USAR'!D16)</f>
        <v>0</v>
      </c>
      <c r="H16" s="60">
        <f>+'JURADO-1'!D16+'JURADO-2'!D16+'JURADO-3'!D16+'JURADO-4'!D16+'NO USAR'!D16-F16-G16</f>
        <v>0</v>
      </c>
      <c r="I16" s="60">
        <f>MAX('JURADO-1'!E16,'JURADO-2'!E16,'JURADO-3'!E16,'JURADO-4'!E16,'NO USAR'!E16)</f>
        <v>0</v>
      </c>
      <c r="J16" s="60">
        <f>MIN('JURADO-1'!E16,'JURADO-2'!E16,'JURADO-3'!E16,'JURADO-4'!E16,'NO USAR'!E16)</f>
        <v>0</v>
      </c>
      <c r="K16" s="60">
        <f>+'JURADO-1'!E16+'JURADO-2'!E16+'JURADO-3'!E16+'JURADO-4'!E16+'NO USAR'!E16-I16-J16</f>
        <v>0</v>
      </c>
      <c r="L16" s="60">
        <f>MAX('JURADO-1'!F16,'JURADO-2'!F16,'JURADO-3'!F16,'JURADO-4'!F16,'NO USAR'!F16)</f>
        <v>0</v>
      </c>
      <c r="M16" s="60">
        <f>MIN('JURADO-1'!F16,'JURADO-2'!F16,'JURADO-3'!F16,'JURADO-4'!F16,'NO USAR'!F16)</f>
        <v>0</v>
      </c>
      <c r="N16" s="60">
        <f>+'JURADO-1'!F16+'JURADO-2'!F16+'JURADO-3'!F16+'JURADO-4'!F16+'NO USAR'!F16-L16-M16</f>
        <v>0</v>
      </c>
      <c r="O16" s="60">
        <f t="shared" si="1"/>
        <v>0</v>
      </c>
      <c r="P16" s="124"/>
      <c r="Q16" s="6">
        <f>MAX('JURADO-1'!G16,'JURADO-2'!G16,'JURADO-3'!G16,'JURADO-4'!G16,'NO USAR'!G16)</f>
        <v>0</v>
      </c>
      <c r="R16" s="12">
        <f>MIN('JURADO-1'!G16,'JURADO-2'!G16,'JURADO-3'!G16,'JURADO-4'!G16,'NO USAR'!G16)</f>
        <v>0</v>
      </c>
      <c r="S16" s="12">
        <f>+'JURADO-1'!G16+'JURADO-2'!G16+'JURADO-3'!G16+'JURADO-4'!G16+'NO USAR'!G16-Q16-R16</f>
        <v>0</v>
      </c>
      <c r="T16" s="63">
        <f>MAX('JURADO-1'!H16,'JURADO-2'!H16,'JURADO-3'!H16,'JURADO-4'!H16,'NO USAR'!H16)</f>
        <v>0</v>
      </c>
      <c r="U16" s="12">
        <f>MIN('JURADO-1'!H16,'JURADO-2'!H16,'JURADO-3'!H16,'JURADO-4'!H16,'NO USAR'!H16)</f>
        <v>0</v>
      </c>
      <c r="V16" s="11">
        <f>+'JURADO-1'!H16+'JURADO-2'!H16+'JURADO-3'!H16+'JURADO-4'!H16+'NO USAR'!H16-T16-U16</f>
        <v>0</v>
      </c>
      <c r="W16" s="60">
        <f>MAX('JURADO-1'!I16,'JURADO-2'!I16,'JURADO-3'!I16,'JURADO-4'!I16,'NO USAR'!I16)</f>
        <v>0</v>
      </c>
      <c r="X16" s="60">
        <f>MIN('JURADO-1'!I16,'JURADO-2'!I16,'JURADO-3'!I16,'JURADO-4'!I16,'NO USAR'!I16)</f>
        <v>0</v>
      </c>
      <c r="Y16" s="60">
        <f>+'JURADO-1'!I16+'JURADO-2'!I16+'JURADO-3'!I16+'JURADO-4'!I16+'NO USAR'!I16-W16-X16</f>
        <v>0</v>
      </c>
      <c r="Z16" s="60">
        <f>MAX('JURADO-1'!J16,'JURADO-2'!J16,'JURADO-3'!J16,'JURADO-4'!J16,'NO USAR'!J16)</f>
        <v>0</v>
      </c>
      <c r="AA16" s="60">
        <f>MIN('JURADO-1'!J16,'JURADO-2'!J16,'JURADO-3'!J16,'JURADO-4'!J16,'NO USAR'!J16)</f>
        <v>0</v>
      </c>
      <c r="AB16" s="60">
        <f>+'JURADO-1'!J16+'JURADO-2'!J16+'JURADO-3'!J16+'JURADO-4'!J16+'NO USAR'!J16-Z16-AA16</f>
        <v>0</v>
      </c>
      <c r="AC16" s="60">
        <f t="shared" si="2"/>
        <v>0</v>
      </c>
      <c r="AD16" s="59"/>
      <c r="AE16" s="6">
        <f>MAX('JURADO-1'!K16,'JURADO-2'!K16,'JURADO-3'!K16,'JURADO-4'!K16,'NO USAR'!K16)</f>
        <v>0</v>
      </c>
      <c r="AF16" s="12">
        <f>MIN('JURADO-1'!K16,'JURADO-2'!K16,'JURADO-3'!K16,'JURADO-4'!K16,'NO USAR'!K16)</f>
        <v>0</v>
      </c>
      <c r="AG16" s="12">
        <f>+'JURADO-1'!K16+'JURADO-2'!K16+'JURADO-3'!K16+'JURADO-4'!K16+'NO USAR'!K16-AE16-AF16</f>
        <v>0</v>
      </c>
      <c r="AH16" s="63">
        <f>MAX('JURADO-1'!L16,'JURADO-2'!L16,'JURADO-3'!L16,'JURADO-4'!L16,'NO USAR'!L16)</f>
        <v>0</v>
      </c>
      <c r="AI16" s="12">
        <f>MIN('JURADO-1'!L16,'JURADO-2'!L16,'JURADO-3'!L16,'JURADO-4'!L16,'NO USAR'!L16)</f>
        <v>0</v>
      </c>
      <c r="AJ16" s="11">
        <f>+'JURADO-1'!L16+'JURADO-2'!L16+'JURADO-3'!L16+'JURADO-4'!L16+'NO USAR'!L16-AH16-AI16</f>
        <v>0</v>
      </c>
      <c r="AK16" s="60">
        <f>MAX('JURADO-1'!M16,'JURADO-2'!M16,'JURADO-3'!M16,'JURADO-4'!M16,'NO USAR'!M16)</f>
        <v>0</v>
      </c>
      <c r="AL16" s="60">
        <f>MIN('JURADO-1'!M16,'JURADO-2'!M16,'JURADO-3'!M16,'JURADO-4'!M16,'NO USAR'!M16)</f>
        <v>0</v>
      </c>
      <c r="AM16" s="60">
        <f>+'JURADO-1'!M16+'JURADO-2'!M16+'JURADO-3'!M16+'JURADO-4'!M16+'NO USAR'!M16-AK16-AL16</f>
        <v>0</v>
      </c>
      <c r="AN16" s="60">
        <f>MAX('JURADO-1'!N16,'JURADO-2'!N16,'JURADO-3'!N16,'JURADO-4'!N16,'NO USAR'!N16)</f>
        <v>0</v>
      </c>
      <c r="AO16" s="60">
        <f>MIN('JURADO-1'!N16,'JURADO-2'!N16,'JURADO-3'!N16,'JURADO-4'!N16,'NO USAR'!N16)</f>
        <v>0</v>
      </c>
      <c r="AP16" s="60">
        <f>+'JURADO-1'!N16+'JURADO-2'!N16+'JURADO-3'!N16+'JURADO-4'!N16+'NO USAR'!P16-AN16-AO16</f>
        <v>0</v>
      </c>
      <c r="AQ16" s="60">
        <f t="shared" si="3"/>
        <v>0</v>
      </c>
      <c r="AR16" s="59"/>
      <c r="AS16" s="6">
        <f>MAX('JURADO-1'!O16,'JURADO-2'!O16,'JURADO-3'!O16,'JURADO-4'!O16,'NO USAR'!O16)</f>
        <v>0</v>
      </c>
      <c r="AT16" s="12">
        <f>MIN('JURADO-1'!O16,'JURADO-2'!O16,'JURADO-3'!O16,'JURADO-4'!O16,'NO USAR'!O16)</f>
        <v>0</v>
      </c>
      <c r="AU16" s="12">
        <f>+'JURADO-1'!O16+'JURADO-2'!O16+'JURADO-3'!O16+'JURADO-4'!O16+'NO USAR'!O16-AS16-AT16</f>
        <v>0</v>
      </c>
      <c r="AV16" s="63">
        <f>MAX('JURADO-1'!P16,'JURADO-2'!P16,'JURADO-3'!P16,'JURADO-4'!P16,'NO USAR'!P16)</f>
        <v>0</v>
      </c>
      <c r="AW16" s="12">
        <f>MIN('JURADO-1'!P16,'JURADO-2'!P16,'JURADO-3'!P16,'JURADO-4'!P16,'NO USAR'!P16)</f>
        <v>0</v>
      </c>
      <c r="AX16" s="11">
        <f>+'JURADO-1'!P16+'JURADO-2'!P16+'JURADO-3'!P16+'JURADO-4'!P16+'NO USAR'!P16-AV16-AW16</f>
        <v>0</v>
      </c>
      <c r="AY16" s="60">
        <f>MAX('JURADO-1'!Q16,'JURADO-2'!Q16,'JURADO-3'!Q16,'JURADO-4'!Q16,'NO USAR'!Q16)</f>
        <v>0</v>
      </c>
      <c r="AZ16" s="60">
        <f>MIN('JURADO-1'!Q16,'JURADO-2'!Q16,'JURADO-3'!Q16,'JURADO-4'!Q16,'NO USAR'!Q16)</f>
        <v>0</v>
      </c>
      <c r="BA16" s="60">
        <f>+'JURADO-1'!Q16+'JURADO-2'!Q16+'JURADO-3'!Q16+'JURADO-4'!Q16+'NO USAR'!Q16-AY16-AZ16</f>
        <v>0</v>
      </c>
      <c r="BB16" s="60">
        <f>MAX('JURADO-1'!R16,'JURADO-2'!R16,'JURADO-3'!R16,'JURADO-4'!R16,'NO USAR'!R16)</f>
        <v>0</v>
      </c>
      <c r="BC16" s="60">
        <f>MIN('JURADO-1'!R16,'JURADO-2'!R16,'JURADO-3'!R16,'JURADO-4'!R16,'NO USAR'!R16)</f>
        <v>0</v>
      </c>
      <c r="BD16" s="60">
        <f>+'JURADO-1'!R16+'JURADO-2'!R16+'JURADO-3'!R16+'JURADO-4'!R16+'NO USAR'!R16-BB16-BC16</f>
        <v>0</v>
      </c>
      <c r="BE16" s="60">
        <f t="shared" si="4"/>
        <v>0</v>
      </c>
      <c r="BF16" s="9"/>
      <c r="BG16" s="60">
        <f>MAX('JURADO-1'!S16,'JURADO-2'!S16,'JURADO-3'!S16,'JURADO-4'!S16,'NO USAR'!S16)</f>
        <v>0</v>
      </c>
      <c r="BH16" s="60">
        <f>MIN('JURADO-1'!S16,'JURADO-2'!S16,'JURADO-3'!S16,'JURADO-4'!S16,'NO USAR'!S16)</f>
        <v>0</v>
      </c>
      <c r="BI16" s="60">
        <f>+'JURADO-1'!S16+'JURADO-2'!S16+'JURADO-3'!S16+'JURADO-4'!S16+'NO USAR'!S16-BG16-BH16</f>
        <v>0</v>
      </c>
      <c r="BJ16" s="60">
        <f>MAX('JURADO-1'!T16,'JURADO-2'!T16,'JURADO-3'!T16,'JURADO-4'!T16,'NO USAR'!T16)</f>
        <v>0</v>
      </c>
      <c r="BK16" s="60">
        <f>MIN('JURADO-1'!T16,'JURADO-2'!T16,'JURADO-3'!T16,'JURADO-4'!T16,'NO USAR'!T16)</f>
        <v>0</v>
      </c>
      <c r="BL16" s="60">
        <f>+'JURADO-1'!T16+'JURADO-2'!T16+'JURADO-3'!T16+'JURADO-4'!T16+'NO USAR'!T16-BJ16-BK16</f>
        <v>0</v>
      </c>
      <c r="BM16" s="60">
        <f>MAX('JURADO-1'!U16,'JURADO-2'!U16,'JURADO-3'!U16,'JURADO-4'!U16,'NO USAR'!U16)</f>
        <v>0</v>
      </c>
      <c r="BN16" s="60">
        <f>MIN('JURADO-1'!U16,'JURADO-2'!U16,'JURADO-3'!U16,'JURADO-4'!U16,'NO USAR'!U16)</f>
        <v>0</v>
      </c>
      <c r="BO16" s="60">
        <f>+'JURADO-1'!U16+'JURADO-2'!U16+'JURADO-3'!U16+'JURADO-4'!U16+'NO USAR'!U16-BM16-BN16</f>
        <v>0</v>
      </c>
      <c r="BP16" s="60">
        <f>MAX('JURADO-1'!V16,'JURADO-2'!V16,'JURADO-3'!V16,'JURADO-4'!V16,'NO USAR'!V16)</f>
        <v>0</v>
      </c>
      <c r="BQ16" s="60">
        <f>MIN('JURADO-1'!V16,'JURADO-2'!V16,'JURADO-3'!V16,'JURADO-4'!V16,'NO USAR'!V16)</f>
        <v>0</v>
      </c>
      <c r="BR16" s="60">
        <f>+'JURADO-1'!V16+'JURADO-2'!V16+'JURADO-3'!V16+'JURADO-4'!V16+'NO USAR'!V16-BP16-BQ16</f>
        <v>0</v>
      </c>
      <c r="BS16" s="60">
        <f t="shared" si="5"/>
        <v>0</v>
      </c>
      <c r="BT16" s="9"/>
      <c r="BU16" s="6">
        <f>MAX('JURADO-1'!W16,'JURADO-2'!W16,'JURADO-3'!W16,'JURADO-4'!W16,'NO USAR'!W16)</f>
        <v>0</v>
      </c>
      <c r="BV16" s="12">
        <f>MIN('JURADO-1'!W16,'JURADO-2'!W16,'JURADO-3'!W16,'JURADO-4'!W16,'NO USAR'!W16)</f>
        <v>0</v>
      </c>
      <c r="BW16" s="12">
        <f>+'JURADO-1'!W16+'JURADO-2'!W16+'JURADO-3'!W16+'JURADO-4'!W16+'NO USAR'!W16-BU16-BV16</f>
        <v>0</v>
      </c>
      <c r="BX16" s="63">
        <f>MAX('JURADO-1'!X16,'JURADO-2'!X16,'JURADO-3'!X16,'JURADO-4'!X16,'NO USAR'!X16)</f>
        <v>0</v>
      </c>
      <c r="BY16" s="12">
        <f>MIN('JURADO-1'!X16,'JURADO-2'!X16,'JURADO-3'!X16,'JURADO-4'!X16,'NO USAR'!X16)</f>
        <v>0</v>
      </c>
      <c r="BZ16" s="11">
        <f>+'JURADO-1'!X16+'JURADO-2'!X16+'JURADO-3'!X16+'JURADO-4'!X16+'NO USAR'!X16-BX16-BY16</f>
        <v>0</v>
      </c>
      <c r="CA16" s="60">
        <f>MAX('JURADO-1'!Y16,'JURADO-2'!Y16,'JURADO-3'!Y16,'JURADO-4'!Y16,'NO USAR'!Y16)</f>
        <v>0</v>
      </c>
      <c r="CB16" s="60">
        <f>MIN('JURADO-1'!Y16,'JURADO-2'!Y16,'JURADO-3'!Y16,'JURADO-4'!Y16,'NO USAR'!Y16)</f>
        <v>0</v>
      </c>
      <c r="CC16" s="60">
        <f>+'JURADO-1'!Y16+'JURADO-2'!Y16+'JURADO-3'!Y16+'JURADO-4'!Y16+'NO USAR'!Y16-CA16-CB16</f>
        <v>0</v>
      </c>
      <c r="CD16" s="60">
        <f>MAX('JURADO-1'!Z16,'JURADO-2'!Z16,'JURADO-3'!Z16,'JURADO-4'!Z16,'NO USAR'!Z16)</f>
        <v>0</v>
      </c>
      <c r="CE16" s="60">
        <f>MIN('JURADO-1'!Z16,'JURADO-2'!Z16,'JURADO-3'!Z16,'JURADO-4'!Z16,'NO USAR'!Z16)</f>
        <v>0</v>
      </c>
      <c r="CF16" s="60">
        <f>+'JURADO-1'!Z16+'JURADO-2'!Z16+'JURADO-3'!Z16+'JURADO-4'!Z16+'NO USAR'!Z16-CD16-CE16</f>
        <v>0</v>
      </c>
      <c r="CG16" s="60">
        <f t="shared" si="6"/>
        <v>0</v>
      </c>
      <c r="CH16" s="9"/>
      <c r="CI16" s="60">
        <f>MAX('JURADO-1'!AA16,'JURADO-2'!AA16,'JURADO-3'!AA16,'JURADO-4'!AA16,'NO USAR'!AA16)</f>
        <v>0</v>
      </c>
      <c r="CJ16" s="60">
        <f>MIN('JURADO-1'!AA16,'JURADO-2'!AA16,'JURADO-3'!AA16,'JURADO-4'!AA16,'NO USAR'!AA16)</f>
        <v>0</v>
      </c>
      <c r="CK16" s="60">
        <f>+'JURADO-1'!AA16+'JURADO-2'!AA16+'JURADO-3'!AA16+'JURADO-4'!AA16+'NO USAR'!AA16-CI16-CJ16</f>
        <v>0</v>
      </c>
      <c r="CL16" s="60">
        <f>MAX('JURADO-1'!AB16,'JURADO-2'!AB16,'JURADO-3'!AB16,'JURADO-4'!AB16,'NO USAR'!AB16)</f>
        <v>0</v>
      </c>
      <c r="CM16" s="60">
        <f>MIN('JURADO-1'!AB16,'JURADO-2'!AB16,'JURADO-3'!AB16,'JURADO-4'!AB16,'NO USAR'!AB16)</f>
        <v>0</v>
      </c>
      <c r="CN16" s="60">
        <f>+'JURADO-1'!AB16+'JURADO-2'!AB16+'JURADO-3'!AB16+'JURADO-4'!AB16+'NO USAR'!AB16-CL16-CM16</f>
        <v>0</v>
      </c>
      <c r="CO16" s="60">
        <f>MAX('JURADO-1'!AC16,'JURADO-2'!AC16,'JURADO-3'!AC16,'JURADO-4'!AC16,'NO USAR'!AC16)</f>
        <v>0</v>
      </c>
      <c r="CP16" s="60">
        <f>MIN('JURADO-1'!AC16,'JURADO-2'!AC16,'JURADO-3'!AC16,'JURADO-4'!AC16,'NO USAR'!AC16)</f>
        <v>0</v>
      </c>
      <c r="CQ16" s="60">
        <f>+'JURADO-1'!AC16+'JURADO-2'!AC16+'JURADO-3'!AC16+'JURADO-4'!AC16+'NO USAR'!AC16-CO16-CP16</f>
        <v>0</v>
      </c>
      <c r="CR16" s="60">
        <f>MAX('JURADO-1'!AD16,'JURADO-2'!AD16,'JURADO-3'!AD16,'JURADO-4'!AD16,'NO USAR'!AD16)</f>
        <v>0</v>
      </c>
      <c r="CS16" s="60">
        <f>MIN('JURADO-1'!AD16,'JURADO-2'!AD16,'JURADO-3'!AD16,'JURADO-4'!AD16,'NO USAR'!AD16)</f>
        <v>0</v>
      </c>
      <c r="CT16" s="60">
        <f>+'JURADO-1'!AD16+'JURADO-2'!AD16+'JURADO-3'!AD16+'JURADO-4'!AD16+'NO USAR'!AD16-CR16-CS16</f>
        <v>0</v>
      </c>
      <c r="CU16" s="60">
        <f t="shared" si="7"/>
        <v>0</v>
      </c>
      <c r="CV16" s="9"/>
      <c r="CW16" s="6">
        <f>MAX('JURADO-1'!AE16,'JURADO-2'!AE16,'JURADO-3'!AE16,'JURADO-4'!AE16,'NO USAR'!AE16)</f>
        <v>0</v>
      </c>
      <c r="CX16" s="12">
        <f>MIN('JURADO-1'!AE16,'JURADO-2'!AE16,'JURADO-3'!AE16,'JURADO-4'!AE16,'NO USAR'!AE16)</f>
        <v>0</v>
      </c>
      <c r="CY16" s="12">
        <f>+'JURADO-1'!AE16+'JURADO-2'!AE16+'JURADO-3'!AE16+'JURADO-4'!AE16+'NO USAR'!AE16-CW16-CX16</f>
        <v>0</v>
      </c>
      <c r="CZ16" s="63">
        <f>MAX('JURADO-1'!AF16,'JURADO-2'!AF16,'JURADO-3'!AF16,'JURADO-4'!AF16,'NO USAR'!AF16)</f>
        <v>0</v>
      </c>
      <c r="DA16" s="12">
        <f>MIN('JURADO-1'!AF16,'JURADO-2'!AF16,'JURADO-3'!AF16,'JURADO-4'!AF16,'NO USAR'!AF16)</f>
        <v>0</v>
      </c>
      <c r="DB16" s="11">
        <f>+'JURADO-1'!AF16+'JURADO-2'!AF16+'JURADO-3'!AF16+'JURADO-4'!AF16+'NO USAR'!AF16-CZ16-DA16</f>
        <v>0</v>
      </c>
      <c r="DC16" s="60">
        <f>MAX('JURADO-1'!AG16,'JURADO-2'!AG16,'JURADO-3'!AG16,'JURADO-4'!AG16,'NO USAR'!AG16)</f>
        <v>0</v>
      </c>
      <c r="DD16" s="60">
        <f>MIN('JURADO-1'!AG16,'JURADO-2'!AG16,'JURADO-3'!AG16,'JURADO-4'!AG16,'NO USAR'!AG16)</f>
        <v>0</v>
      </c>
      <c r="DE16" s="60">
        <f>+'JURADO-1'!AG16+'JURADO-2'!AG16+'JURADO-3'!AG16+'JURADO-4'!AG16+'NO USAR'!AG16-DC16-DD16</f>
        <v>0</v>
      </c>
      <c r="DF16" s="60">
        <f>MAX('JURADO-1'!AF16,'JURADO-2'!AF16,'JURADO-3'!AF16,'JURADO-4'!AF16,'NO USAR'!AF16)</f>
        <v>0</v>
      </c>
      <c r="DG16" s="60">
        <f>MIN('JURADO-1'!AF16,'JURADO-2'!AF16,'JURADO-3'!AF16,'JURADO-4'!AF16,'NO USAR'!AF16)</f>
        <v>0</v>
      </c>
      <c r="DH16" s="60">
        <f>+'JURADO-1'!AF16+'JURADO-2'!AF16+'JURADO-3'!AF16+'JURADO-4'!AF16+'NO USAR'!AF16-DF16-DG16</f>
        <v>0</v>
      </c>
      <c r="DI16" s="60">
        <f t="shared" si="8"/>
        <v>0</v>
      </c>
      <c r="DJ16" s="9"/>
      <c r="DK16" s="6">
        <f>MAX('JURADO-1'!AI16,'JURADO-2'!AI16,'JURADO-3'!AI16,'JURADO-4'!AI16,'NO USAR'!AI16)</f>
        <v>0</v>
      </c>
      <c r="DL16" s="12">
        <f>MIN('JURADO-1'!AI16,'JURADO-2'!AI16,'JURADO-3'!AI16,'JURADO-4'!AI16,'NO USAR'!AI16)</f>
        <v>0</v>
      </c>
      <c r="DM16" s="7">
        <f>+'JURADO-1'!AI16+'JURADO-2'!AI16+'JURADO-3'!AI16+'JURADO-4'!AI16+'NO USAR'!AI16-DK16-DL16</f>
        <v>0</v>
      </c>
      <c r="DN16" s="9"/>
      <c r="DO16" s="6">
        <f>MAX('JURADO-1'!AJ16,'JURADO-2'!AJ16,'JURADO-3'!AJ16,'JURADO-4'!AJ16,'NO USAR'!AJ16)</f>
        <v>0</v>
      </c>
      <c r="DP16" s="12">
        <f>MIN('JURADO-1'!AJ16,'JURADO-2'!AJ16,'JURADO-3'!AJ16,'JURADO-4'!AJ16,'NO USAR'!AJ16)</f>
        <v>0</v>
      </c>
      <c r="DQ16" s="7">
        <f>(+'JURADO-1'!AJ16+'JURADO-2'!AJ16+'JURADO-3'!AJ16+'JURADO-4'!AJ16+'NO USAR'!AJ16-DO16-DP16)*0.8</f>
        <v>0</v>
      </c>
      <c r="DR16" s="9"/>
      <c r="DS16" s="10"/>
      <c r="DT16" s="91">
        <f t="shared" si="9"/>
        <v>0</v>
      </c>
      <c r="DU16" s="191"/>
      <c r="DV16" s="191"/>
      <c r="DW16" s="191">
        <f t="shared" si="10"/>
        <v>0</v>
      </c>
      <c r="DX16" s="82"/>
      <c r="DY16" s="40"/>
      <c r="DZ16" s="60"/>
      <c r="EA16" s="81"/>
      <c r="EB16" s="60">
        <f t="shared" si="0"/>
        <v>0</v>
      </c>
      <c r="EC16" s="60">
        <f t="shared" si="11"/>
        <v>0</v>
      </c>
    </row>
    <row r="17" spans="1:133" ht="31.5" hidden="1" customHeight="1" thickBot="1">
      <c r="A17" s="78">
        <v>13</v>
      </c>
      <c r="B17" s="22"/>
      <c r="C17" s="178">
        <f>MAX('JURADO-1'!C17,'JURADO-2'!C17,'JURADO-3'!C17,'JURADO-4'!C17,'NO USAR'!C17)</f>
        <v>0</v>
      </c>
      <c r="D17" s="60">
        <f>MIN('JURADO-1'!C17,'JURADO-2'!C17,'JURADO-3'!C17,'JURADO-4'!C17,'NO USAR'!C17)</f>
        <v>0</v>
      </c>
      <c r="E17" s="60">
        <f>+'JURADO-1'!C17+'JURADO-2'!C17+'JURADO-3'!C17+'JURADO-4'!C17+'NO USAR'!C17-C17-D17</f>
        <v>0</v>
      </c>
      <c r="F17" s="60">
        <f>MAX('JURADO-1'!D17,'JURADO-2'!D17,'JURADO-3'!D17,'JURADO-4'!D17,'NO USAR'!D17)</f>
        <v>0</v>
      </c>
      <c r="G17" s="60">
        <f>MIN('JURADO-1'!D17,'JURADO-2'!D17,'JURADO-3'!D17,'JURADO-4'!D17,'NO USAR'!D17)</f>
        <v>0</v>
      </c>
      <c r="H17" s="60">
        <f>+'JURADO-1'!D17+'JURADO-2'!D17+'JURADO-3'!D17+'JURADO-4'!D17+'NO USAR'!D17-F17-G17</f>
        <v>0</v>
      </c>
      <c r="I17" s="60">
        <f>MAX('JURADO-1'!E17,'JURADO-2'!E17,'JURADO-3'!E17,'JURADO-4'!E17,'NO USAR'!E17)</f>
        <v>0</v>
      </c>
      <c r="J17" s="60">
        <f>MIN('JURADO-1'!E17,'JURADO-2'!E17,'JURADO-3'!E17,'JURADO-4'!E17,'NO USAR'!E17)</f>
        <v>0</v>
      </c>
      <c r="K17" s="60">
        <f>+'JURADO-1'!E17+'JURADO-2'!E17+'JURADO-3'!E17+'JURADO-4'!E17+'NO USAR'!E17-I17-J17</f>
        <v>0</v>
      </c>
      <c r="L17" s="60">
        <f>MAX('JURADO-1'!F17,'JURADO-2'!F17,'JURADO-3'!F17,'JURADO-4'!F17,'NO USAR'!F17)</f>
        <v>0</v>
      </c>
      <c r="M17" s="60">
        <f>MIN('JURADO-1'!F17,'JURADO-2'!F17,'JURADO-3'!F17,'JURADO-4'!F17,'NO USAR'!F17)</f>
        <v>0</v>
      </c>
      <c r="N17" s="60">
        <f>+'JURADO-1'!F17+'JURADO-2'!F17+'JURADO-3'!F17+'JURADO-4'!F17+'NO USAR'!F17-L17-M17</f>
        <v>0</v>
      </c>
      <c r="O17" s="60">
        <f t="shared" si="1"/>
        <v>0</v>
      </c>
      <c r="P17" s="124"/>
      <c r="Q17" s="6">
        <f>MAX('JURADO-1'!G17,'JURADO-2'!G17,'JURADO-3'!G17,'JURADO-4'!G17,'NO USAR'!G17)</f>
        <v>0</v>
      </c>
      <c r="R17" s="12">
        <f>MIN('JURADO-1'!G17,'JURADO-2'!G17,'JURADO-3'!G17,'JURADO-4'!G17,'NO USAR'!G17)</f>
        <v>0</v>
      </c>
      <c r="S17" s="12">
        <f>+'JURADO-1'!G17+'JURADO-2'!G17+'JURADO-3'!G17+'JURADO-4'!G17+'NO USAR'!G17-Q17-R17</f>
        <v>0</v>
      </c>
      <c r="T17" s="63">
        <f>MAX('JURADO-1'!H17,'JURADO-2'!H17,'JURADO-3'!H17,'JURADO-4'!H17,'NO USAR'!H17)</f>
        <v>0</v>
      </c>
      <c r="U17" s="12">
        <f>MIN('JURADO-1'!H17,'JURADO-2'!H17,'JURADO-3'!H17,'JURADO-4'!H17,'NO USAR'!H17)</f>
        <v>0</v>
      </c>
      <c r="V17" s="11">
        <f>+'JURADO-1'!H17+'JURADO-2'!H17+'JURADO-3'!H17+'JURADO-4'!H17+'NO USAR'!H17-T17-U17</f>
        <v>0</v>
      </c>
      <c r="W17" s="60">
        <f>MAX('JURADO-1'!I17,'JURADO-2'!I17,'JURADO-3'!I17,'JURADO-4'!I17,'NO USAR'!I17)</f>
        <v>0</v>
      </c>
      <c r="X17" s="60">
        <f>MIN('JURADO-1'!I17,'JURADO-2'!I17,'JURADO-3'!I17,'JURADO-4'!I17,'NO USAR'!I17)</f>
        <v>0</v>
      </c>
      <c r="Y17" s="60">
        <f>+'JURADO-1'!I17+'JURADO-2'!I17+'JURADO-3'!I17+'JURADO-4'!I17+'NO USAR'!I17-W17-X17</f>
        <v>0</v>
      </c>
      <c r="Z17" s="60">
        <f>MAX('JURADO-1'!J17,'JURADO-2'!J17,'JURADO-3'!J17,'JURADO-4'!J17,'NO USAR'!J17)</f>
        <v>0</v>
      </c>
      <c r="AA17" s="60">
        <f>MIN('JURADO-1'!J17,'JURADO-2'!J17,'JURADO-3'!J17,'JURADO-4'!J17,'NO USAR'!J17)</f>
        <v>0</v>
      </c>
      <c r="AB17" s="60">
        <f>+'JURADO-1'!J17+'JURADO-2'!J17+'JURADO-3'!J17+'JURADO-4'!J17+'NO USAR'!J17-Z17-AA17</f>
        <v>0</v>
      </c>
      <c r="AC17" s="60">
        <f t="shared" si="2"/>
        <v>0</v>
      </c>
      <c r="AD17" s="59"/>
      <c r="AE17" s="6">
        <f>MAX('JURADO-1'!K17,'JURADO-2'!K17,'JURADO-3'!K17,'JURADO-4'!K17,'NO USAR'!K17)</f>
        <v>0</v>
      </c>
      <c r="AF17" s="12">
        <f>MIN('JURADO-1'!K17,'JURADO-2'!K17,'JURADO-3'!K17,'JURADO-4'!K17,'NO USAR'!K17)</f>
        <v>0</v>
      </c>
      <c r="AG17" s="12">
        <f>+'JURADO-1'!K17+'JURADO-2'!K17+'JURADO-3'!K17+'JURADO-4'!K17+'NO USAR'!K17-AE17-AF17</f>
        <v>0</v>
      </c>
      <c r="AH17" s="63">
        <f>MAX('JURADO-1'!L17,'JURADO-2'!L17,'JURADO-3'!L17,'JURADO-4'!L17,'NO USAR'!L17)</f>
        <v>0</v>
      </c>
      <c r="AI17" s="12">
        <f>MIN('JURADO-1'!L17,'JURADO-2'!L17,'JURADO-3'!L17,'JURADO-4'!L17,'NO USAR'!L17)</f>
        <v>0</v>
      </c>
      <c r="AJ17" s="11">
        <f>+'JURADO-1'!L17+'JURADO-2'!L17+'JURADO-3'!L17+'JURADO-4'!L17+'NO USAR'!L17-AH17-AI17</f>
        <v>0</v>
      </c>
      <c r="AK17" s="60">
        <f>MAX('JURADO-1'!M17,'JURADO-2'!M17,'JURADO-3'!M17,'JURADO-4'!M17,'NO USAR'!M17)</f>
        <v>0</v>
      </c>
      <c r="AL17" s="60">
        <f>MIN('JURADO-1'!M17,'JURADO-2'!M17,'JURADO-3'!M17,'JURADO-4'!M17,'NO USAR'!M17)</f>
        <v>0</v>
      </c>
      <c r="AM17" s="60">
        <f>+'JURADO-1'!M17+'JURADO-2'!M17+'JURADO-3'!M17+'JURADO-4'!M17+'NO USAR'!M17-AK17-AL17</f>
        <v>0</v>
      </c>
      <c r="AN17" s="60">
        <f>MAX('JURADO-1'!N17,'JURADO-2'!N17,'JURADO-3'!N17,'JURADO-4'!N17,'NO USAR'!N17)</f>
        <v>0</v>
      </c>
      <c r="AO17" s="60">
        <f>MIN('JURADO-1'!N17,'JURADO-2'!N17,'JURADO-3'!N17,'JURADO-4'!N17,'NO USAR'!N17)</f>
        <v>0</v>
      </c>
      <c r="AP17" s="60">
        <f>+'JURADO-1'!N17+'JURADO-2'!N17+'JURADO-3'!N17+'JURADO-4'!N17+'NO USAR'!P17-AN17-AO17</f>
        <v>0</v>
      </c>
      <c r="AQ17" s="60">
        <f t="shared" si="3"/>
        <v>0</v>
      </c>
      <c r="AR17" s="59"/>
      <c r="AS17" s="6">
        <f>MAX('JURADO-1'!O17,'JURADO-2'!O17,'JURADO-3'!O17,'JURADO-4'!O17,'NO USAR'!O17)</f>
        <v>0</v>
      </c>
      <c r="AT17" s="12">
        <f>MIN('JURADO-1'!O17,'JURADO-2'!O17,'JURADO-3'!O17,'JURADO-4'!O17,'NO USAR'!O17)</f>
        <v>0</v>
      </c>
      <c r="AU17" s="12">
        <f>+'JURADO-1'!O17+'JURADO-2'!O17+'JURADO-3'!O17+'JURADO-4'!O17+'NO USAR'!O17-AS17-AT17</f>
        <v>0</v>
      </c>
      <c r="AV17" s="63">
        <f>MAX('JURADO-1'!P17,'JURADO-2'!P17,'JURADO-3'!P17,'JURADO-4'!P17,'NO USAR'!P17)</f>
        <v>0</v>
      </c>
      <c r="AW17" s="12">
        <f>MIN('JURADO-1'!P17,'JURADO-2'!P17,'JURADO-3'!P17,'JURADO-4'!P17,'NO USAR'!P17)</f>
        <v>0</v>
      </c>
      <c r="AX17" s="11">
        <f>+'JURADO-1'!P17+'JURADO-2'!P17+'JURADO-3'!P17+'JURADO-4'!P17+'NO USAR'!P17-AV17-AW17</f>
        <v>0</v>
      </c>
      <c r="AY17" s="60">
        <f>MAX('JURADO-1'!Q17,'JURADO-2'!Q17,'JURADO-3'!Q17,'JURADO-4'!Q17,'NO USAR'!Q17)</f>
        <v>0</v>
      </c>
      <c r="AZ17" s="60">
        <f>MIN('JURADO-1'!Q17,'JURADO-2'!Q17,'JURADO-3'!Q17,'JURADO-4'!Q17,'NO USAR'!Q17)</f>
        <v>0</v>
      </c>
      <c r="BA17" s="60">
        <f>+'JURADO-1'!Q17+'JURADO-2'!Q17+'JURADO-3'!Q17+'JURADO-4'!Q17+'NO USAR'!Q17-AY17-AZ17</f>
        <v>0</v>
      </c>
      <c r="BB17" s="60">
        <f>MAX('JURADO-1'!R17,'JURADO-2'!R17,'JURADO-3'!R17,'JURADO-4'!R17,'NO USAR'!R17)</f>
        <v>0</v>
      </c>
      <c r="BC17" s="60">
        <f>MIN('JURADO-1'!R17,'JURADO-2'!R17,'JURADO-3'!R17,'JURADO-4'!R17,'NO USAR'!R17)</f>
        <v>0</v>
      </c>
      <c r="BD17" s="60">
        <f>+'JURADO-1'!R17+'JURADO-2'!R17+'JURADO-3'!R17+'JURADO-4'!R17+'NO USAR'!R17-BB17-BC17</f>
        <v>0</v>
      </c>
      <c r="BE17" s="60">
        <f t="shared" si="4"/>
        <v>0</v>
      </c>
      <c r="BF17" s="9"/>
      <c r="BG17" s="60">
        <f>MAX('JURADO-1'!S17,'JURADO-2'!S17,'JURADO-3'!S17,'JURADO-4'!S17,'NO USAR'!S17)</f>
        <v>0</v>
      </c>
      <c r="BH17" s="60">
        <f>MIN('JURADO-1'!S17,'JURADO-2'!S17,'JURADO-3'!S17,'JURADO-4'!S17,'NO USAR'!S17)</f>
        <v>0</v>
      </c>
      <c r="BI17" s="60">
        <f>+'JURADO-1'!S17+'JURADO-2'!S17+'JURADO-3'!S17+'JURADO-4'!S17+'NO USAR'!S17-BG17-BH17</f>
        <v>0</v>
      </c>
      <c r="BJ17" s="60">
        <f>MAX('JURADO-1'!T17,'JURADO-2'!T17,'JURADO-3'!T17,'JURADO-4'!T17,'NO USAR'!T17)</f>
        <v>0</v>
      </c>
      <c r="BK17" s="60">
        <f>MIN('JURADO-1'!T17,'JURADO-2'!T17,'JURADO-3'!T17,'JURADO-4'!T17,'NO USAR'!T17)</f>
        <v>0</v>
      </c>
      <c r="BL17" s="60">
        <f>+'JURADO-1'!T17+'JURADO-2'!T17+'JURADO-3'!T17+'JURADO-4'!T17+'NO USAR'!T17-BJ17-BK17</f>
        <v>0</v>
      </c>
      <c r="BM17" s="60">
        <f>MAX('JURADO-1'!U17,'JURADO-2'!U17,'JURADO-3'!U17,'JURADO-4'!U17,'NO USAR'!U17)</f>
        <v>0</v>
      </c>
      <c r="BN17" s="60">
        <f>MIN('JURADO-1'!U17,'JURADO-2'!U17,'JURADO-3'!U17,'JURADO-4'!U17,'NO USAR'!U17)</f>
        <v>0</v>
      </c>
      <c r="BO17" s="60">
        <f>+'JURADO-1'!U17+'JURADO-2'!U17+'JURADO-3'!U17+'JURADO-4'!U17+'NO USAR'!U17-BM17-BN17</f>
        <v>0</v>
      </c>
      <c r="BP17" s="60">
        <f>MAX('JURADO-1'!V17,'JURADO-2'!V17,'JURADO-3'!V17,'JURADO-4'!V17,'NO USAR'!V17)</f>
        <v>0</v>
      </c>
      <c r="BQ17" s="60">
        <f>MIN('JURADO-1'!V17,'JURADO-2'!V17,'JURADO-3'!V17,'JURADO-4'!V17,'NO USAR'!V17)</f>
        <v>0</v>
      </c>
      <c r="BR17" s="60">
        <f>+'JURADO-1'!V17+'JURADO-2'!V17+'JURADO-3'!V17+'JURADO-4'!V17+'NO USAR'!V17-BP17-BQ17</f>
        <v>0</v>
      </c>
      <c r="BS17" s="60">
        <f t="shared" si="5"/>
        <v>0</v>
      </c>
      <c r="BT17" s="9"/>
      <c r="BU17" s="6">
        <f>MAX('JURADO-1'!W17,'JURADO-2'!W17,'JURADO-3'!W17,'JURADO-4'!W17,'NO USAR'!W17)</f>
        <v>0</v>
      </c>
      <c r="BV17" s="12">
        <f>MIN('JURADO-1'!W17,'JURADO-2'!W17,'JURADO-3'!W17,'JURADO-4'!W17,'NO USAR'!W17)</f>
        <v>0</v>
      </c>
      <c r="BW17" s="12">
        <f>+'JURADO-1'!W17+'JURADO-2'!W17+'JURADO-3'!W17+'JURADO-4'!W17+'NO USAR'!W17-BU17-BV17</f>
        <v>0</v>
      </c>
      <c r="BX17" s="63">
        <f>MAX('JURADO-1'!X17,'JURADO-2'!X17,'JURADO-3'!X17,'JURADO-4'!X17,'NO USAR'!X17)</f>
        <v>0</v>
      </c>
      <c r="BY17" s="12">
        <f>MIN('JURADO-1'!X17,'JURADO-2'!X17,'JURADO-3'!X17,'JURADO-4'!X17,'NO USAR'!X17)</f>
        <v>0</v>
      </c>
      <c r="BZ17" s="11">
        <f>+'JURADO-1'!X17+'JURADO-2'!X17+'JURADO-3'!X17+'JURADO-4'!X17+'NO USAR'!X17-BX17-BY17</f>
        <v>0</v>
      </c>
      <c r="CA17" s="60">
        <f>MAX('JURADO-1'!Y17,'JURADO-2'!Y17,'JURADO-3'!Y17,'JURADO-4'!Y17,'NO USAR'!Y17)</f>
        <v>0</v>
      </c>
      <c r="CB17" s="60">
        <f>MIN('JURADO-1'!Y17,'JURADO-2'!Y17,'JURADO-3'!Y17,'JURADO-4'!Y17,'NO USAR'!Y17)</f>
        <v>0</v>
      </c>
      <c r="CC17" s="60">
        <f>+'JURADO-1'!Y17+'JURADO-2'!Y17+'JURADO-3'!Y17+'JURADO-4'!Y17+'NO USAR'!Y17-CA17-CB17</f>
        <v>0</v>
      </c>
      <c r="CD17" s="60">
        <f>MAX('JURADO-1'!Z17,'JURADO-2'!Z17,'JURADO-3'!Z17,'JURADO-4'!Z17,'NO USAR'!Z17)</f>
        <v>0</v>
      </c>
      <c r="CE17" s="60">
        <f>MIN('JURADO-1'!Z17,'JURADO-2'!Z17,'JURADO-3'!Z17,'JURADO-4'!Z17,'NO USAR'!Z17)</f>
        <v>0</v>
      </c>
      <c r="CF17" s="60">
        <f>+'JURADO-1'!Z17+'JURADO-2'!Z17+'JURADO-3'!Z17+'JURADO-4'!Z17+'NO USAR'!Z17-CD17-CE17</f>
        <v>0</v>
      </c>
      <c r="CG17" s="60">
        <f t="shared" si="6"/>
        <v>0</v>
      </c>
      <c r="CH17" s="9"/>
      <c r="CI17" s="60">
        <f>MAX('JURADO-1'!AA17,'JURADO-2'!AA17,'JURADO-3'!AA17,'JURADO-4'!AA17,'NO USAR'!AA17)</f>
        <v>0</v>
      </c>
      <c r="CJ17" s="60">
        <f>MIN('JURADO-1'!AA17,'JURADO-2'!AA17,'JURADO-3'!AA17,'JURADO-4'!AA17,'NO USAR'!AA17)</f>
        <v>0</v>
      </c>
      <c r="CK17" s="60">
        <f>+'JURADO-1'!AA17+'JURADO-2'!AA17+'JURADO-3'!AA17+'JURADO-4'!AA17+'NO USAR'!AA17-CI17-CJ17</f>
        <v>0</v>
      </c>
      <c r="CL17" s="60">
        <f>MAX('JURADO-1'!AB17,'JURADO-2'!AB17,'JURADO-3'!AB17,'JURADO-4'!AB17,'NO USAR'!AB17)</f>
        <v>0</v>
      </c>
      <c r="CM17" s="60">
        <f>MIN('JURADO-1'!AB17,'JURADO-2'!AB17,'JURADO-3'!AB17,'JURADO-4'!AB17,'NO USAR'!AB17)</f>
        <v>0</v>
      </c>
      <c r="CN17" s="60">
        <f>+'JURADO-1'!AB17+'JURADO-2'!AB17+'JURADO-3'!AB17+'JURADO-4'!AB17+'NO USAR'!AB17-CL17-CM17</f>
        <v>0</v>
      </c>
      <c r="CO17" s="60">
        <f>MAX('JURADO-1'!AC17,'JURADO-2'!AC17,'JURADO-3'!AC17,'JURADO-4'!AC17,'NO USAR'!AC17)</f>
        <v>0</v>
      </c>
      <c r="CP17" s="60">
        <f>MIN('JURADO-1'!AC17,'JURADO-2'!AC17,'JURADO-3'!AC17,'JURADO-4'!AC17,'NO USAR'!AC17)</f>
        <v>0</v>
      </c>
      <c r="CQ17" s="60">
        <f>+'JURADO-1'!AC17+'JURADO-2'!AC17+'JURADO-3'!AC17+'JURADO-4'!AC17+'NO USAR'!AC17-CO17-CP17</f>
        <v>0</v>
      </c>
      <c r="CR17" s="60">
        <f>MAX('JURADO-1'!AD17,'JURADO-2'!AD17,'JURADO-3'!AD17,'JURADO-4'!AD17,'NO USAR'!AD17)</f>
        <v>0</v>
      </c>
      <c r="CS17" s="60">
        <f>MIN('JURADO-1'!AD17,'JURADO-2'!AD17,'JURADO-3'!AD17,'JURADO-4'!AD17,'NO USAR'!AD17)</f>
        <v>0</v>
      </c>
      <c r="CT17" s="60">
        <f>+'JURADO-1'!AD17+'JURADO-2'!AD17+'JURADO-3'!AD17+'JURADO-4'!AD17+'NO USAR'!AD17-CR17-CS17</f>
        <v>0</v>
      </c>
      <c r="CU17" s="60">
        <f t="shared" si="7"/>
        <v>0</v>
      </c>
      <c r="CV17" s="9"/>
      <c r="CW17" s="6">
        <f>MAX('JURADO-1'!AE17,'JURADO-2'!AE17,'JURADO-3'!AE17,'JURADO-4'!AE17,'NO USAR'!AE17)</f>
        <v>0</v>
      </c>
      <c r="CX17" s="12">
        <f>MIN('JURADO-1'!AE17,'JURADO-2'!AE17,'JURADO-3'!AE17,'JURADO-4'!AE17,'NO USAR'!AE17)</f>
        <v>0</v>
      </c>
      <c r="CY17" s="12">
        <f>+'JURADO-1'!AE17+'JURADO-2'!AE17+'JURADO-3'!AE17+'JURADO-4'!AE17+'NO USAR'!AE17-CW17-CX17</f>
        <v>0</v>
      </c>
      <c r="CZ17" s="63">
        <f>MAX('JURADO-1'!AF17,'JURADO-2'!AF17,'JURADO-3'!AF17,'JURADO-4'!AF17,'NO USAR'!AF17)</f>
        <v>0</v>
      </c>
      <c r="DA17" s="12">
        <f>MIN('JURADO-1'!AF17,'JURADO-2'!AF17,'JURADO-3'!AF17,'JURADO-4'!AF17,'NO USAR'!AF17)</f>
        <v>0</v>
      </c>
      <c r="DB17" s="11">
        <f>+'JURADO-1'!AF17+'JURADO-2'!AF17+'JURADO-3'!AF17+'JURADO-4'!AF17+'NO USAR'!AF17-CZ17-DA17</f>
        <v>0</v>
      </c>
      <c r="DC17" s="60">
        <f>MAX('JURADO-1'!AG17,'JURADO-2'!AG17,'JURADO-3'!AG17,'JURADO-4'!AG17,'NO USAR'!AG17)</f>
        <v>0</v>
      </c>
      <c r="DD17" s="60">
        <f>MIN('JURADO-1'!AG17,'JURADO-2'!AG17,'JURADO-3'!AG17,'JURADO-4'!AG17,'NO USAR'!AG17)</f>
        <v>0</v>
      </c>
      <c r="DE17" s="60">
        <f>+'JURADO-1'!AG17+'JURADO-2'!AG17+'JURADO-3'!AG17+'JURADO-4'!AG17+'NO USAR'!AG17-DC17-DD17</f>
        <v>0</v>
      </c>
      <c r="DF17" s="60">
        <f>MAX('JURADO-1'!AF17,'JURADO-2'!AF17,'JURADO-3'!AF17,'JURADO-4'!AF17,'NO USAR'!AF17)</f>
        <v>0</v>
      </c>
      <c r="DG17" s="60">
        <f>MIN('JURADO-1'!AF17,'JURADO-2'!AF17,'JURADO-3'!AF17,'JURADO-4'!AF17,'NO USAR'!AF17)</f>
        <v>0</v>
      </c>
      <c r="DH17" s="60">
        <f>+'JURADO-1'!AF17+'JURADO-2'!AF17+'JURADO-3'!AF17+'JURADO-4'!AF17+'NO USAR'!AF17-DF17-DG17</f>
        <v>0</v>
      </c>
      <c r="DI17" s="60">
        <f t="shared" si="8"/>
        <v>0</v>
      </c>
      <c r="DJ17" s="9"/>
      <c r="DK17" s="6">
        <f>MAX('JURADO-1'!AI17,'JURADO-2'!AI17,'JURADO-3'!AI17,'JURADO-4'!AI17,'NO USAR'!AI17)</f>
        <v>0</v>
      </c>
      <c r="DL17" s="12">
        <f>MIN('JURADO-1'!AI17,'JURADO-2'!AI17,'JURADO-3'!AI17,'JURADO-4'!AI17,'NO USAR'!AI17)</f>
        <v>0</v>
      </c>
      <c r="DM17" s="7">
        <f>+'JURADO-1'!AI17+'JURADO-2'!AI17+'JURADO-3'!AI17+'JURADO-4'!AI17+'NO USAR'!AI17-DK17-DL17</f>
        <v>0</v>
      </c>
      <c r="DN17" s="9"/>
      <c r="DO17" s="6">
        <f>MAX('JURADO-1'!AJ17,'JURADO-2'!AJ17,'JURADO-3'!AJ17,'JURADO-4'!AJ17,'NO USAR'!AJ17)</f>
        <v>0</v>
      </c>
      <c r="DP17" s="12">
        <f>MIN('JURADO-1'!AJ17,'JURADO-2'!AJ17,'JURADO-3'!AJ17,'JURADO-4'!AJ17,'NO USAR'!AJ17)</f>
        <v>0</v>
      </c>
      <c r="DQ17" s="7">
        <f>(+'JURADO-1'!AJ17+'JURADO-2'!AJ17+'JURADO-3'!AJ17+'JURADO-4'!AJ17+'NO USAR'!AJ17-DO17-DP17)*0.8</f>
        <v>0</v>
      </c>
      <c r="DR17" s="9"/>
      <c r="DS17" s="10"/>
      <c r="DT17" s="91">
        <f t="shared" si="9"/>
        <v>0</v>
      </c>
      <c r="DU17" s="191"/>
      <c r="DV17" s="191"/>
      <c r="DW17" s="191">
        <f t="shared" si="10"/>
        <v>0</v>
      </c>
      <c r="DX17" s="82"/>
      <c r="DY17" s="40"/>
      <c r="DZ17" s="60"/>
      <c r="EA17" s="81"/>
      <c r="EB17" s="60">
        <f t="shared" si="0"/>
        <v>0</v>
      </c>
      <c r="EC17" s="60">
        <f t="shared" si="11"/>
        <v>0</v>
      </c>
    </row>
    <row r="18" spans="1:133" ht="31.5" hidden="1" customHeight="1" thickBot="1">
      <c r="A18" s="79">
        <v>14</v>
      </c>
      <c r="B18" s="22"/>
      <c r="C18" s="178">
        <f>MAX('JURADO-1'!C18,'JURADO-2'!C18,'JURADO-3'!C18,'JURADO-4'!C18,'NO USAR'!C18)</f>
        <v>0</v>
      </c>
      <c r="D18" s="60">
        <f>MIN('JURADO-1'!C18,'JURADO-2'!C18,'JURADO-3'!C18,'JURADO-4'!C18,'NO USAR'!C18)</f>
        <v>0</v>
      </c>
      <c r="E18" s="60">
        <f>+'JURADO-1'!C18+'JURADO-2'!C18+'JURADO-3'!C18+'JURADO-4'!C18+'NO USAR'!C18-C18-D18</f>
        <v>0</v>
      </c>
      <c r="F18" s="60">
        <f>MAX('JURADO-1'!D18,'JURADO-2'!D18,'JURADO-3'!D18,'JURADO-4'!D18,'NO USAR'!D18)</f>
        <v>0</v>
      </c>
      <c r="G18" s="60">
        <f>MIN('JURADO-1'!D18,'JURADO-2'!D18,'JURADO-3'!D18,'JURADO-4'!D18,'NO USAR'!D18)</f>
        <v>0</v>
      </c>
      <c r="H18" s="60">
        <f>+'JURADO-1'!D18+'JURADO-2'!D18+'JURADO-3'!D18+'JURADO-4'!D18+'NO USAR'!D18-F18-G18</f>
        <v>0</v>
      </c>
      <c r="I18" s="60">
        <f>MAX('JURADO-1'!E18,'JURADO-2'!E18,'JURADO-3'!E18,'JURADO-4'!E18,'NO USAR'!E18)</f>
        <v>0</v>
      </c>
      <c r="J18" s="60">
        <f>MIN('JURADO-1'!E18,'JURADO-2'!E18,'JURADO-3'!E18,'JURADO-4'!E18,'NO USAR'!E18)</f>
        <v>0</v>
      </c>
      <c r="K18" s="60">
        <f>+'JURADO-1'!E18+'JURADO-2'!E18+'JURADO-3'!E18+'JURADO-4'!E18+'NO USAR'!E18-I18-J18</f>
        <v>0</v>
      </c>
      <c r="L18" s="60">
        <f>MAX('JURADO-1'!F18,'JURADO-2'!F18,'JURADO-3'!F18,'JURADO-4'!F18,'NO USAR'!F18)</f>
        <v>0</v>
      </c>
      <c r="M18" s="60">
        <f>MIN('JURADO-1'!F18,'JURADO-2'!F18,'JURADO-3'!F18,'JURADO-4'!F18,'NO USAR'!F18)</f>
        <v>0</v>
      </c>
      <c r="N18" s="60">
        <f>+'JURADO-1'!F18+'JURADO-2'!F18+'JURADO-3'!F18+'JURADO-4'!F18+'NO USAR'!F18-L18-M18</f>
        <v>0</v>
      </c>
      <c r="O18" s="60">
        <f t="shared" si="1"/>
        <v>0</v>
      </c>
      <c r="P18" s="124"/>
      <c r="Q18" s="6">
        <f>MAX('JURADO-1'!G18,'JURADO-2'!G18,'JURADO-3'!G18,'JURADO-4'!G18,'NO USAR'!G18)</f>
        <v>0</v>
      </c>
      <c r="R18" s="12">
        <f>MIN('JURADO-1'!G18,'JURADO-2'!G18,'JURADO-3'!G18,'JURADO-4'!G18,'NO USAR'!G18)</f>
        <v>0</v>
      </c>
      <c r="S18" s="12">
        <f>+'JURADO-1'!G18+'JURADO-2'!G18+'JURADO-3'!G18+'JURADO-4'!G18+'NO USAR'!G18-Q18-R18</f>
        <v>0</v>
      </c>
      <c r="T18" s="63">
        <f>MAX('JURADO-1'!H18,'JURADO-2'!H18,'JURADO-3'!H18,'JURADO-4'!H18,'NO USAR'!H18)</f>
        <v>0</v>
      </c>
      <c r="U18" s="12">
        <f>MIN('JURADO-1'!H18,'JURADO-2'!H18,'JURADO-3'!H18,'JURADO-4'!H18,'NO USAR'!H18)</f>
        <v>0</v>
      </c>
      <c r="V18" s="11">
        <f>+'JURADO-1'!H18+'JURADO-2'!H18+'JURADO-3'!H18+'JURADO-4'!H18+'NO USAR'!H18-T18-U18</f>
        <v>0</v>
      </c>
      <c r="W18" s="60">
        <f>MAX('JURADO-1'!I18,'JURADO-2'!I18,'JURADO-3'!I18,'JURADO-4'!I18,'NO USAR'!I18)</f>
        <v>0</v>
      </c>
      <c r="X18" s="60">
        <f>MIN('JURADO-1'!I18,'JURADO-2'!I18,'JURADO-3'!I18,'JURADO-4'!I18,'NO USAR'!I18)</f>
        <v>0</v>
      </c>
      <c r="Y18" s="60">
        <f>+'JURADO-1'!I18+'JURADO-2'!I18+'JURADO-3'!I18+'JURADO-4'!I18+'NO USAR'!I18-W18-X18</f>
        <v>0</v>
      </c>
      <c r="Z18" s="60">
        <f>MAX('JURADO-1'!J18,'JURADO-2'!J18,'JURADO-3'!J18,'JURADO-4'!J18,'NO USAR'!J18)</f>
        <v>0</v>
      </c>
      <c r="AA18" s="60">
        <f>MIN('JURADO-1'!J18,'JURADO-2'!J18,'JURADO-3'!J18,'JURADO-4'!J18,'NO USAR'!J18)</f>
        <v>0</v>
      </c>
      <c r="AB18" s="60">
        <f>+'JURADO-1'!J18+'JURADO-2'!J18+'JURADO-3'!J18+'JURADO-4'!J18+'NO USAR'!J18-Z18-AA18</f>
        <v>0</v>
      </c>
      <c r="AC18" s="60">
        <f t="shared" si="2"/>
        <v>0</v>
      </c>
      <c r="AD18" s="59"/>
      <c r="AE18" s="6">
        <f>MAX('JURADO-1'!K18,'JURADO-2'!K18,'JURADO-3'!K18,'JURADO-4'!K18,'NO USAR'!K18)</f>
        <v>0</v>
      </c>
      <c r="AF18" s="12">
        <f>MIN('JURADO-1'!K18,'JURADO-2'!K18,'JURADO-3'!K18,'JURADO-4'!K18,'NO USAR'!K18)</f>
        <v>0</v>
      </c>
      <c r="AG18" s="12">
        <f>+'JURADO-1'!K18+'JURADO-2'!K18+'JURADO-3'!K18+'JURADO-4'!K18+'NO USAR'!K18-AE18-AF18</f>
        <v>0</v>
      </c>
      <c r="AH18" s="63">
        <f>MAX('JURADO-1'!L18,'JURADO-2'!L18,'JURADO-3'!L18,'JURADO-4'!L18,'NO USAR'!L18)</f>
        <v>0</v>
      </c>
      <c r="AI18" s="12">
        <f>MIN('JURADO-1'!L18,'JURADO-2'!L18,'JURADO-3'!L18,'JURADO-4'!L18,'NO USAR'!L18)</f>
        <v>0</v>
      </c>
      <c r="AJ18" s="11">
        <f>+'JURADO-1'!L18+'JURADO-2'!L18+'JURADO-3'!L18+'JURADO-4'!L18+'NO USAR'!L18-AH18-AI18</f>
        <v>0</v>
      </c>
      <c r="AK18" s="60">
        <f>MAX('JURADO-1'!M18,'JURADO-2'!M18,'JURADO-3'!M18,'JURADO-4'!M18,'NO USAR'!M18)</f>
        <v>0</v>
      </c>
      <c r="AL18" s="60">
        <f>MIN('JURADO-1'!M18,'JURADO-2'!M18,'JURADO-3'!M18,'JURADO-4'!M18,'NO USAR'!M18)</f>
        <v>0</v>
      </c>
      <c r="AM18" s="60">
        <f>+'JURADO-1'!M18+'JURADO-2'!M18+'JURADO-3'!M18+'JURADO-4'!M18+'NO USAR'!M18-AK18-AL18</f>
        <v>0</v>
      </c>
      <c r="AN18" s="60">
        <f>MAX('JURADO-1'!N18,'JURADO-2'!N18,'JURADO-3'!N18,'JURADO-4'!N18,'NO USAR'!N18)</f>
        <v>0</v>
      </c>
      <c r="AO18" s="60">
        <f>MIN('JURADO-1'!N18,'JURADO-2'!N18,'JURADO-3'!N18,'JURADO-4'!N18,'NO USAR'!N18)</f>
        <v>0</v>
      </c>
      <c r="AP18" s="60">
        <f>+'JURADO-1'!N18+'JURADO-2'!N18+'JURADO-3'!N18+'JURADO-4'!N18+'NO USAR'!P18-AN18-AO18</f>
        <v>0</v>
      </c>
      <c r="AQ18" s="60">
        <f t="shared" si="3"/>
        <v>0</v>
      </c>
      <c r="AR18" s="59"/>
      <c r="AS18" s="6">
        <f>MAX('JURADO-1'!O18,'JURADO-2'!O18,'JURADO-3'!O18,'JURADO-4'!O18,'NO USAR'!O18)</f>
        <v>0</v>
      </c>
      <c r="AT18" s="12">
        <f>MIN('JURADO-1'!O18,'JURADO-2'!O18,'JURADO-3'!O18,'JURADO-4'!O18,'NO USAR'!O18)</f>
        <v>0</v>
      </c>
      <c r="AU18" s="12">
        <f>+'JURADO-1'!O18+'JURADO-2'!O18+'JURADO-3'!O18+'JURADO-4'!O18+'NO USAR'!O18-AS18-AT18</f>
        <v>0</v>
      </c>
      <c r="AV18" s="63">
        <f>MAX('JURADO-1'!P18,'JURADO-2'!P18,'JURADO-3'!P18,'JURADO-4'!P18,'NO USAR'!P18)</f>
        <v>0</v>
      </c>
      <c r="AW18" s="12">
        <f>MIN('JURADO-1'!P18,'JURADO-2'!P18,'JURADO-3'!P18,'JURADO-4'!P18,'NO USAR'!P18)</f>
        <v>0</v>
      </c>
      <c r="AX18" s="11">
        <f>+'JURADO-1'!P18+'JURADO-2'!P18+'JURADO-3'!P18+'JURADO-4'!P18+'NO USAR'!P18-AV18-AW18</f>
        <v>0</v>
      </c>
      <c r="AY18" s="60">
        <f>MAX('JURADO-1'!Q18,'JURADO-2'!Q18,'JURADO-3'!Q18,'JURADO-4'!Q18,'NO USAR'!Q18)</f>
        <v>0</v>
      </c>
      <c r="AZ18" s="60">
        <f>MIN('JURADO-1'!Q18,'JURADO-2'!Q18,'JURADO-3'!Q18,'JURADO-4'!Q18,'NO USAR'!Q18)</f>
        <v>0</v>
      </c>
      <c r="BA18" s="60">
        <f>+'JURADO-1'!Q18+'JURADO-2'!Q18+'JURADO-3'!Q18+'JURADO-4'!Q18+'NO USAR'!Q18-AY18-AZ18</f>
        <v>0</v>
      </c>
      <c r="BB18" s="60">
        <f>MAX('JURADO-1'!R18,'JURADO-2'!R18,'JURADO-3'!R18,'JURADO-4'!R18,'NO USAR'!R18)</f>
        <v>0</v>
      </c>
      <c r="BC18" s="60">
        <f>MIN('JURADO-1'!R18,'JURADO-2'!R18,'JURADO-3'!R18,'JURADO-4'!R18,'NO USAR'!R18)</f>
        <v>0</v>
      </c>
      <c r="BD18" s="60">
        <f>+'JURADO-1'!R18+'JURADO-2'!R18+'JURADO-3'!R18+'JURADO-4'!R18+'NO USAR'!R18-BB18-BC18</f>
        <v>0</v>
      </c>
      <c r="BE18" s="60">
        <f t="shared" si="4"/>
        <v>0</v>
      </c>
      <c r="BF18" s="9"/>
      <c r="BG18" s="60">
        <f>MAX('JURADO-1'!S18,'JURADO-2'!S18,'JURADO-3'!S18,'JURADO-4'!S18,'NO USAR'!S18)</f>
        <v>0</v>
      </c>
      <c r="BH18" s="60">
        <f>MIN('JURADO-1'!S18,'JURADO-2'!S18,'JURADO-3'!S18,'JURADO-4'!S18,'NO USAR'!S18)</f>
        <v>0</v>
      </c>
      <c r="BI18" s="60">
        <f>+'JURADO-1'!S18+'JURADO-2'!S18+'JURADO-3'!S18+'JURADO-4'!S18+'NO USAR'!S18-BG18-BH18</f>
        <v>0</v>
      </c>
      <c r="BJ18" s="60">
        <f>MAX('JURADO-1'!T18,'JURADO-2'!T18,'JURADO-3'!T18,'JURADO-4'!T18,'NO USAR'!T18)</f>
        <v>0</v>
      </c>
      <c r="BK18" s="60">
        <f>MIN('JURADO-1'!T18,'JURADO-2'!T18,'JURADO-3'!T18,'JURADO-4'!T18,'NO USAR'!T18)</f>
        <v>0</v>
      </c>
      <c r="BL18" s="60">
        <f>+'JURADO-1'!T18+'JURADO-2'!T18+'JURADO-3'!T18+'JURADO-4'!T18+'NO USAR'!T18-BJ18-BK18</f>
        <v>0</v>
      </c>
      <c r="BM18" s="60">
        <f>MAX('JURADO-1'!U18,'JURADO-2'!U18,'JURADO-3'!U18,'JURADO-4'!U18,'NO USAR'!U18)</f>
        <v>0</v>
      </c>
      <c r="BN18" s="60">
        <f>MIN('JURADO-1'!U18,'JURADO-2'!U18,'JURADO-3'!U18,'JURADO-4'!U18,'NO USAR'!U18)</f>
        <v>0</v>
      </c>
      <c r="BO18" s="60">
        <f>+'JURADO-1'!U18+'JURADO-2'!U18+'JURADO-3'!U18+'JURADO-4'!U18+'NO USAR'!U18-BM18-BN18</f>
        <v>0</v>
      </c>
      <c r="BP18" s="60">
        <f>MAX('JURADO-1'!V18,'JURADO-2'!V18,'JURADO-3'!V18,'JURADO-4'!V18,'NO USAR'!V18)</f>
        <v>0</v>
      </c>
      <c r="BQ18" s="60">
        <f>MIN('JURADO-1'!V18,'JURADO-2'!V18,'JURADO-3'!V18,'JURADO-4'!V18,'NO USAR'!V18)</f>
        <v>0</v>
      </c>
      <c r="BR18" s="60">
        <f>+'JURADO-1'!V18+'JURADO-2'!V18+'JURADO-3'!V18+'JURADO-4'!V18+'NO USAR'!V18-BP18-BQ18</f>
        <v>0</v>
      </c>
      <c r="BS18" s="60">
        <f t="shared" si="5"/>
        <v>0</v>
      </c>
      <c r="BT18" s="9"/>
      <c r="BU18" s="6">
        <f>MAX('JURADO-1'!W18,'JURADO-2'!W18,'JURADO-3'!W18,'JURADO-4'!W18,'NO USAR'!W18)</f>
        <v>0</v>
      </c>
      <c r="BV18" s="12">
        <f>MIN('JURADO-1'!W18,'JURADO-2'!W18,'JURADO-3'!W18,'JURADO-4'!W18,'NO USAR'!W18)</f>
        <v>0</v>
      </c>
      <c r="BW18" s="12">
        <f>+'JURADO-1'!W18+'JURADO-2'!W18+'JURADO-3'!W18+'JURADO-4'!W18+'NO USAR'!W18-BU18-BV18</f>
        <v>0</v>
      </c>
      <c r="BX18" s="63">
        <f>MAX('JURADO-1'!X18,'JURADO-2'!X18,'JURADO-3'!X18,'JURADO-4'!X18,'NO USAR'!X18)</f>
        <v>0</v>
      </c>
      <c r="BY18" s="12">
        <f>MIN('JURADO-1'!X18,'JURADO-2'!X18,'JURADO-3'!X18,'JURADO-4'!X18,'NO USAR'!X18)</f>
        <v>0</v>
      </c>
      <c r="BZ18" s="11">
        <f>+'JURADO-1'!X18+'JURADO-2'!X18+'JURADO-3'!X18+'JURADO-4'!X18+'NO USAR'!X18-BX18-BY18</f>
        <v>0</v>
      </c>
      <c r="CA18" s="60">
        <f>MAX('JURADO-1'!Y18,'JURADO-2'!Y18,'JURADO-3'!Y18,'JURADO-4'!Y18,'NO USAR'!Y18)</f>
        <v>0</v>
      </c>
      <c r="CB18" s="60">
        <f>MIN('JURADO-1'!Y18,'JURADO-2'!Y18,'JURADO-3'!Y18,'JURADO-4'!Y18,'NO USAR'!Y18)</f>
        <v>0</v>
      </c>
      <c r="CC18" s="60">
        <f>+'JURADO-1'!Y18+'JURADO-2'!Y18+'JURADO-3'!Y18+'JURADO-4'!Y18+'NO USAR'!Y18-CA18-CB18</f>
        <v>0</v>
      </c>
      <c r="CD18" s="60">
        <f>MAX('JURADO-1'!Z18,'JURADO-2'!Z18,'JURADO-3'!Z18,'JURADO-4'!Z18,'NO USAR'!Z18)</f>
        <v>0</v>
      </c>
      <c r="CE18" s="60">
        <f>MIN('JURADO-1'!Z18,'JURADO-2'!Z18,'JURADO-3'!Z18,'JURADO-4'!Z18,'NO USAR'!Z18)</f>
        <v>0</v>
      </c>
      <c r="CF18" s="60">
        <f>+'JURADO-1'!Z18+'JURADO-2'!Z18+'JURADO-3'!Z18+'JURADO-4'!Z18+'NO USAR'!Z18-CD18-CE18</f>
        <v>0</v>
      </c>
      <c r="CG18" s="60">
        <f t="shared" si="6"/>
        <v>0</v>
      </c>
      <c r="CH18" s="9"/>
      <c r="CI18" s="60">
        <f>MAX('JURADO-1'!AA18,'JURADO-2'!AA18,'JURADO-3'!AA18,'JURADO-4'!AA18,'NO USAR'!AA18)</f>
        <v>0</v>
      </c>
      <c r="CJ18" s="60">
        <f>MIN('JURADO-1'!AA18,'JURADO-2'!AA18,'JURADO-3'!AA18,'JURADO-4'!AA18,'NO USAR'!AA18)</f>
        <v>0</v>
      </c>
      <c r="CK18" s="60">
        <f>+'JURADO-1'!AA18+'JURADO-2'!AA18+'JURADO-3'!AA18+'JURADO-4'!AA18+'NO USAR'!AA18-CI18-CJ18</f>
        <v>0</v>
      </c>
      <c r="CL18" s="60">
        <f>MAX('JURADO-1'!AB18,'JURADO-2'!AB18,'JURADO-3'!AB18,'JURADO-4'!AB18,'NO USAR'!AB18)</f>
        <v>0</v>
      </c>
      <c r="CM18" s="60">
        <f>MIN('JURADO-1'!AB18,'JURADO-2'!AB18,'JURADO-3'!AB18,'JURADO-4'!AB18,'NO USAR'!AB18)</f>
        <v>0</v>
      </c>
      <c r="CN18" s="60">
        <f>+'JURADO-1'!AB18+'JURADO-2'!AB18+'JURADO-3'!AB18+'JURADO-4'!AB18+'NO USAR'!AB18-CL18-CM18</f>
        <v>0</v>
      </c>
      <c r="CO18" s="60">
        <f>MAX('JURADO-1'!AC18,'JURADO-2'!AC18,'JURADO-3'!AC18,'JURADO-4'!AC18,'NO USAR'!AC18)</f>
        <v>0</v>
      </c>
      <c r="CP18" s="60">
        <f>MIN('JURADO-1'!AC18,'JURADO-2'!AC18,'JURADO-3'!AC18,'JURADO-4'!AC18,'NO USAR'!AC18)</f>
        <v>0</v>
      </c>
      <c r="CQ18" s="60">
        <f>+'JURADO-1'!AC18+'JURADO-2'!AC18+'JURADO-3'!AC18+'JURADO-4'!AC18+'NO USAR'!AC18-CO18-CP18</f>
        <v>0</v>
      </c>
      <c r="CR18" s="60">
        <f>MAX('JURADO-1'!AD18,'JURADO-2'!AD18,'JURADO-3'!AD18,'JURADO-4'!AD18,'NO USAR'!AD18)</f>
        <v>0</v>
      </c>
      <c r="CS18" s="60">
        <f>MIN('JURADO-1'!AD18,'JURADO-2'!AD18,'JURADO-3'!AD18,'JURADO-4'!AD18,'NO USAR'!AD18)</f>
        <v>0</v>
      </c>
      <c r="CT18" s="60">
        <f>+'JURADO-1'!AD18+'JURADO-2'!AD18+'JURADO-3'!AD18+'JURADO-4'!AD18+'NO USAR'!AD18-CR18-CS18</f>
        <v>0</v>
      </c>
      <c r="CU18" s="60">
        <f t="shared" si="7"/>
        <v>0</v>
      </c>
      <c r="CV18" s="9"/>
      <c r="CW18" s="6">
        <f>MAX('JURADO-1'!AE18,'JURADO-2'!AE18,'JURADO-3'!AE18,'JURADO-4'!AE18,'NO USAR'!AE18)</f>
        <v>0</v>
      </c>
      <c r="CX18" s="12">
        <f>MIN('JURADO-1'!AE18,'JURADO-2'!AE18,'JURADO-3'!AE18,'JURADO-4'!AE18,'NO USAR'!AE18)</f>
        <v>0</v>
      </c>
      <c r="CY18" s="12">
        <f>+'JURADO-1'!AE18+'JURADO-2'!AE18+'JURADO-3'!AE18+'JURADO-4'!AE18+'NO USAR'!AE18-CW18-CX18</f>
        <v>0</v>
      </c>
      <c r="CZ18" s="63">
        <f>MAX('JURADO-1'!AF18,'JURADO-2'!AF18,'JURADO-3'!AF18,'JURADO-4'!AF18,'NO USAR'!AF18)</f>
        <v>0</v>
      </c>
      <c r="DA18" s="12">
        <f>MIN('JURADO-1'!AF18,'JURADO-2'!AF18,'JURADO-3'!AF18,'JURADO-4'!AF18,'NO USAR'!AF18)</f>
        <v>0</v>
      </c>
      <c r="DB18" s="11">
        <f>+'JURADO-1'!AF18+'JURADO-2'!AF18+'JURADO-3'!AF18+'JURADO-4'!AF18+'NO USAR'!AF18-CZ18-DA18</f>
        <v>0</v>
      </c>
      <c r="DC18" s="60">
        <f>MAX('JURADO-1'!AG18,'JURADO-2'!AG18,'JURADO-3'!AG18,'JURADO-4'!AG18,'NO USAR'!AG18)</f>
        <v>0</v>
      </c>
      <c r="DD18" s="60">
        <f>MIN('JURADO-1'!AG18,'JURADO-2'!AG18,'JURADO-3'!AG18,'JURADO-4'!AG18,'NO USAR'!AG18)</f>
        <v>0</v>
      </c>
      <c r="DE18" s="60">
        <f>+'JURADO-1'!AG18+'JURADO-2'!AG18+'JURADO-3'!AG18+'JURADO-4'!AG18+'NO USAR'!AG18-DC18-DD18</f>
        <v>0</v>
      </c>
      <c r="DF18" s="60">
        <f>MAX('JURADO-1'!AF18,'JURADO-2'!AF18,'JURADO-3'!AF18,'JURADO-4'!AF18,'NO USAR'!AF18)</f>
        <v>0</v>
      </c>
      <c r="DG18" s="60">
        <f>MIN('JURADO-1'!AF18,'JURADO-2'!AF18,'JURADO-3'!AF18,'JURADO-4'!AF18,'NO USAR'!AF18)</f>
        <v>0</v>
      </c>
      <c r="DH18" s="60">
        <f>+'JURADO-1'!AF18+'JURADO-2'!AF18+'JURADO-3'!AF18+'JURADO-4'!AF18+'NO USAR'!AF18-DF18-DG18</f>
        <v>0</v>
      </c>
      <c r="DI18" s="60">
        <f t="shared" si="8"/>
        <v>0</v>
      </c>
      <c r="DJ18" s="9"/>
      <c r="DK18" s="6">
        <f>MAX('JURADO-1'!AI18,'JURADO-2'!AI18,'JURADO-3'!AI18,'JURADO-4'!AI18,'NO USAR'!AI18)</f>
        <v>0</v>
      </c>
      <c r="DL18" s="12">
        <f>MIN('JURADO-1'!AI18,'JURADO-2'!AI18,'JURADO-3'!AI18,'JURADO-4'!AI18,'NO USAR'!AI18)</f>
        <v>0</v>
      </c>
      <c r="DM18" s="7">
        <f>+'JURADO-1'!AI18+'JURADO-2'!AI18+'JURADO-3'!AI18+'JURADO-4'!AI18+'NO USAR'!AI18-DK18-DL18</f>
        <v>0</v>
      </c>
      <c r="DN18" s="9"/>
      <c r="DO18" s="6">
        <f>MAX('JURADO-1'!AJ18,'JURADO-2'!AJ18,'JURADO-3'!AJ18,'JURADO-4'!AJ18,'NO USAR'!AJ18)</f>
        <v>0</v>
      </c>
      <c r="DP18" s="12">
        <f>MIN('JURADO-1'!AJ18,'JURADO-2'!AJ18,'JURADO-3'!AJ18,'JURADO-4'!AJ18,'NO USAR'!AJ18)</f>
        <v>0</v>
      </c>
      <c r="DQ18" s="7">
        <f>(+'JURADO-1'!AJ18+'JURADO-2'!AJ18+'JURADO-3'!AJ18+'JURADO-4'!AJ18+'NO USAR'!AJ18-DO18-DP18)*0.8</f>
        <v>0</v>
      </c>
      <c r="DR18" s="9"/>
      <c r="DS18" s="10"/>
      <c r="DT18" s="91">
        <f t="shared" si="9"/>
        <v>0</v>
      </c>
      <c r="DU18" s="191"/>
      <c r="DV18" s="191"/>
      <c r="DW18" s="191">
        <f t="shared" si="10"/>
        <v>0</v>
      </c>
      <c r="DX18" s="82"/>
      <c r="DY18" s="40"/>
      <c r="DZ18" s="60"/>
      <c r="EA18" s="81"/>
      <c r="EB18" s="60">
        <f t="shared" si="0"/>
        <v>0</v>
      </c>
      <c r="EC18" s="60">
        <f t="shared" si="11"/>
        <v>0</v>
      </c>
    </row>
    <row r="19" spans="1:133" ht="31.5" hidden="1" customHeight="1" thickBot="1">
      <c r="A19" s="78">
        <v>15</v>
      </c>
      <c r="B19" s="22"/>
      <c r="C19" s="178">
        <f>MAX('JURADO-1'!C19,'JURADO-2'!C19,'JURADO-3'!C19,'JURADO-4'!C19,'NO USAR'!C19)</f>
        <v>0</v>
      </c>
      <c r="D19" s="60">
        <f>MIN('JURADO-1'!C19,'JURADO-2'!C19,'JURADO-3'!C19,'JURADO-4'!C19,'NO USAR'!C19)</f>
        <v>0</v>
      </c>
      <c r="E19" s="60">
        <f>+'JURADO-1'!C19+'JURADO-2'!C19+'JURADO-3'!C19+'JURADO-4'!C19+'NO USAR'!C19-C19-D19</f>
        <v>0</v>
      </c>
      <c r="F19" s="60">
        <f>MAX('JURADO-1'!D19,'JURADO-2'!D19,'JURADO-3'!D19,'JURADO-4'!D19,'NO USAR'!D19)</f>
        <v>0</v>
      </c>
      <c r="G19" s="60">
        <f>MIN('JURADO-1'!D19,'JURADO-2'!D19,'JURADO-3'!D19,'JURADO-4'!D19,'NO USAR'!D19)</f>
        <v>0</v>
      </c>
      <c r="H19" s="60">
        <f>+'JURADO-1'!D19+'JURADO-2'!D19+'JURADO-3'!D19+'JURADO-4'!D19+'NO USAR'!D19-F19-G19</f>
        <v>0</v>
      </c>
      <c r="I19" s="60">
        <f>MAX('JURADO-1'!E19,'JURADO-2'!E19,'JURADO-3'!E19,'JURADO-4'!E19,'NO USAR'!E19)</f>
        <v>0</v>
      </c>
      <c r="J19" s="60">
        <f>MIN('JURADO-1'!E19,'JURADO-2'!E19,'JURADO-3'!E19,'JURADO-4'!E19,'NO USAR'!E19)</f>
        <v>0</v>
      </c>
      <c r="K19" s="60">
        <f>+'JURADO-1'!E19+'JURADO-2'!E19+'JURADO-3'!E19+'JURADO-4'!E19+'NO USAR'!E19-I19-J19</f>
        <v>0</v>
      </c>
      <c r="L19" s="60">
        <f>MAX('JURADO-1'!F19,'JURADO-2'!F19,'JURADO-3'!F19,'JURADO-4'!F19,'NO USAR'!F19)</f>
        <v>0</v>
      </c>
      <c r="M19" s="60">
        <f>MIN('JURADO-1'!F19,'JURADO-2'!F19,'JURADO-3'!F19,'JURADO-4'!F19,'NO USAR'!F19)</f>
        <v>0</v>
      </c>
      <c r="N19" s="60">
        <f>+'JURADO-1'!F19+'JURADO-2'!F19+'JURADO-3'!F19+'JURADO-4'!F19+'NO USAR'!F19-L19-M19</f>
        <v>0</v>
      </c>
      <c r="O19" s="60">
        <f t="shared" si="1"/>
        <v>0</v>
      </c>
      <c r="P19" s="124"/>
      <c r="Q19" s="6">
        <f>MAX('JURADO-1'!G19,'JURADO-2'!G19,'JURADO-3'!G19,'JURADO-4'!G19,'NO USAR'!G19)</f>
        <v>0</v>
      </c>
      <c r="R19" s="12">
        <f>MIN('JURADO-1'!G19,'JURADO-2'!G19,'JURADO-3'!G19,'JURADO-4'!G19,'NO USAR'!G19)</f>
        <v>0</v>
      </c>
      <c r="S19" s="12">
        <f>+'JURADO-1'!G19+'JURADO-2'!G19+'JURADO-3'!G19+'JURADO-4'!G19+'NO USAR'!G19-Q19-R19</f>
        <v>0</v>
      </c>
      <c r="T19" s="63">
        <f>MAX('JURADO-1'!H19,'JURADO-2'!H19,'JURADO-3'!H19,'JURADO-4'!H19,'NO USAR'!H19)</f>
        <v>0</v>
      </c>
      <c r="U19" s="12">
        <f>MIN('JURADO-1'!H19,'JURADO-2'!H19,'JURADO-3'!H19,'JURADO-4'!H19,'NO USAR'!H19)</f>
        <v>0</v>
      </c>
      <c r="V19" s="11">
        <f>+'JURADO-1'!H19+'JURADO-2'!H19+'JURADO-3'!H19+'JURADO-4'!H19+'NO USAR'!H19-T19-U19</f>
        <v>0</v>
      </c>
      <c r="W19" s="60">
        <f>MAX('JURADO-1'!I19,'JURADO-2'!I19,'JURADO-3'!I19,'JURADO-4'!I19,'NO USAR'!I19)</f>
        <v>0</v>
      </c>
      <c r="X19" s="60">
        <f>MIN('JURADO-1'!I19,'JURADO-2'!I19,'JURADO-3'!I19,'JURADO-4'!I19,'NO USAR'!I19)</f>
        <v>0</v>
      </c>
      <c r="Y19" s="60">
        <f>+'JURADO-1'!I19+'JURADO-2'!I19+'JURADO-3'!I19+'JURADO-4'!I19+'NO USAR'!I19-W19-X19</f>
        <v>0</v>
      </c>
      <c r="Z19" s="60">
        <f>MAX('JURADO-1'!J19,'JURADO-2'!J19,'JURADO-3'!J19,'JURADO-4'!J19,'NO USAR'!J19)</f>
        <v>0</v>
      </c>
      <c r="AA19" s="60">
        <f>MIN('JURADO-1'!J19,'JURADO-2'!J19,'JURADO-3'!J19,'JURADO-4'!J19,'NO USAR'!J19)</f>
        <v>0</v>
      </c>
      <c r="AB19" s="60">
        <f>+'JURADO-1'!J19+'JURADO-2'!J19+'JURADO-3'!J19+'JURADO-4'!J19+'NO USAR'!J19-Z19-AA19</f>
        <v>0</v>
      </c>
      <c r="AC19" s="60">
        <f t="shared" si="2"/>
        <v>0</v>
      </c>
      <c r="AD19" s="59"/>
      <c r="AE19" s="6">
        <f>MAX('JURADO-1'!K19,'JURADO-2'!K19,'JURADO-3'!K19,'JURADO-4'!K19,'NO USAR'!K19)</f>
        <v>0</v>
      </c>
      <c r="AF19" s="12">
        <f>MIN('JURADO-1'!K19,'JURADO-2'!K19,'JURADO-3'!K19,'JURADO-4'!K19,'NO USAR'!K19)</f>
        <v>0</v>
      </c>
      <c r="AG19" s="12">
        <f>+'JURADO-1'!K19+'JURADO-2'!K19+'JURADO-3'!K19+'JURADO-4'!K19+'NO USAR'!K19-AE19-AF19</f>
        <v>0</v>
      </c>
      <c r="AH19" s="63">
        <f>MAX('JURADO-1'!L19,'JURADO-2'!L19,'JURADO-3'!L19,'JURADO-4'!L19,'NO USAR'!L19)</f>
        <v>0</v>
      </c>
      <c r="AI19" s="12">
        <f>MIN('JURADO-1'!L19,'JURADO-2'!L19,'JURADO-3'!L19,'JURADO-4'!L19,'NO USAR'!L19)</f>
        <v>0</v>
      </c>
      <c r="AJ19" s="11">
        <f>+'JURADO-1'!L19+'JURADO-2'!L19+'JURADO-3'!L19+'JURADO-4'!L19+'NO USAR'!L19-AH19-AI19</f>
        <v>0</v>
      </c>
      <c r="AK19" s="60">
        <f>MAX('JURADO-1'!M19,'JURADO-2'!M19,'JURADO-3'!M19,'JURADO-4'!M19,'NO USAR'!M19)</f>
        <v>0</v>
      </c>
      <c r="AL19" s="60">
        <f>MIN('JURADO-1'!M19,'JURADO-2'!M19,'JURADO-3'!M19,'JURADO-4'!M19,'NO USAR'!M19)</f>
        <v>0</v>
      </c>
      <c r="AM19" s="60">
        <f>+'JURADO-1'!M19+'JURADO-2'!M19+'JURADO-3'!M19+'JURADO-4'!M19+'NO USAR'!M19-AK19-AL19</f>
        <v>0</v>
      </c>
      <c r="AN19" s="60">
        <f>MAX('JURADO-1'!N19,'JURADO-2'!N19,'JURADO-3'!N19,'JURADO-4'!N19,'NO USAR'!N19)</f>
        <v>0</v>
      </c>
      <c r="AO19" s="60">
        <f>MIN('JURADO-1'!N19,'JURADO-2'!N19,'JURADO-3'!N19,'JURADO-4'!N19,'NO USAR'!N19)</f>
        <v>0</v>
      </c>
      <c r="AP19" s="60">
        <f>+'JURADO-1'!N19+'JURADO-2'!N19+'JURADO-3'!N19+'JURADO-4'!N19+'NO USAR'!P19-AN19-AO19</f>
        <v>0</v>
      </c>
      <c r="AQ19" s="60">
        <f t="shared" si="3"/>
        <v>0</v>
      </c>
      <c r="AR19" s="59"/>
      <c r="AS19" s="6">
        <f>MAX('JURADO-1'!O19,'JURADO-2'!O19,'JURADO-3'!O19,'JURADO-4'!O19,'NO USAR'!O19)</f>
        <v>0</v>
      </c>
      <c r="AT19" s="12">
        <f>MIN('JURADO-1'!O19,'JURADO-2'!O19,'JURADO-3'!O19,'JURADO-4'!O19,'NO USAR'!O19)</f>
        <v>0</v>
      </c>
      <c r="AU19" s="12">
        <f>+'JURADO-1'!O19+'JURADO-2'!O19+'JURADO-3'!O19+'JURADO-4'!O19+'NO USAR'!O19-AS19-AT19</f>
        <v>0</v>
      </c>
      <c r="AV19" s="63">
        <f>MAX('JURADO-1'!P19,'JURADO-2'!P19,'JURADO-3'!P19,'JURADO-4'!P19,'NO USAR'!P19)</f>
        <v>0</v>
      </c>
      <c r="AW19" s="12">
        <f>MIN('JURADO-1'!P19,'JURADO-2'!P19,'JURADO-3'!P19,'JURADO-4'!P19,'NO USAR'!P19)</f>
        <v>0</v>
      </c>
      <c r="AX19" s="11">
        <f>+'JURADO-1'!P19+'JURADO-2'!P19+'JURADO-3'!P19+'JURADO-4'!P19+'NO USAR'!P19-AV19-AW19</f>
        <v>0</v>
      </c>
      <c r="AY19" s="60">
        <f>MAX('JURADO-1'!Q19,'JURADO-2'!Q19,'JURADO-3'!Q19,'JURADO-4'!Q19,'NO USAR'!Q19)</f>
        <v>0</v>
      </c>
      <c r="AZ19" s="60">
        <f>MIN('JURADO-1'!Q19,'JURADO-2'!Q19,'JURADO-3'!Q19,'JURADO-4'!Q19,'NO USAR'!Q19)</f>
        <v>0</v>
      </c>
      <c r="BA19" s="60">
        <f>+'JURADO-1'!Q19+'JURADO-2'!Q19+'JURADO-3'!Q19+'JURADO-4'!Q19+'NO USAR'!Q19-AY19-AZ19</f>
        <v>0</v>
      </c>
      <c r="BB19" s="60">
        <f>MAX('JURADO-1'!R19,'JURADO-2'!R19,'JURADO-3'!R19,'JURADO-4'!R19,'NO USAR'!R19)</f>
        <v>0</v>
      </c>
      <c r="BC19" s="60">
        <f>MIN('JURADO-1'!R19,'JURADO-2'!R19,'JURADO-3'!R19,'JURADO-4'!R19,'NO USAR'!R19)</f>
        <v>0</v>
      </c>
      <c r="BD19" s="60">
        <f>+'JURADO-1'!R19+'JURADO-2'!R19+'JURADO-3'!R19+'JURADO-4'!R19+'NO USAR'!R19-BB19-BC19</f>
        <v>0</v>
      </c>
      <c r="BE19" s="60">
        <f t="shared" si="4"/>
        <v>0</v>
      </c>
      <c r="BF19" s="9"/>
      <c r="BG19" s="60">
        <f>MAX('JURADO-1'!S19,'JURADO-2'!S19,'JURADO-3'!S19,'JURADO-4'!S19,'NO USAR'!S19)</f>
        <v>0</v>
      </c>
      <c r="BH19" s="60">
        <f>MIN('JURADO-1'!S19,'JURADO-2'!S19,'JURADO-3'!S19,'JURADO-4'!S19,'NO USAR'!S19)</f>
        <v>0</v>
      </c>
      <c r="BI19" s="60">
        <f>+'JURADO-1'!S19+'JURADO-2'!S19+'JURADO-3'!S19+'JURADO-4'!S19+'NO USAR'!S19-BG19-BH19</f>
        <v>0</v>
      </c>
      <c r="BJ19" s="60">
        <f>MAX('JURADO-1'!T19,'JURADO-2'!T19,'JURADO-3'!T19,'JURADO-4'!T19,'NO USAR'!T19)</f>
        <v>0</v>
      </c>
      <c r="BK19" s="60">
        <f>MIN('JURADO-1'!T19,'JURADO-2'!T19,'JURADO-3'!T19,'JURADO-4'!T19,'NO USAR'!T19)</f>
        <v>0</v>
      </c>
      <c r="BL19" s="60">
        <f>+'JURADO-1'!T19+'JURADO-2'!T19+'JURADO-3'!T19+'JURADO-4'!T19+'NO USAR'!T19-BJ19-BK19</f>
        <v>0</v>
      </c>
      <c r="BM19" s="60">
        <f>MAX('JURADO-1'!U19,'JURADO-2'!U19,'JURADO-3'!U19,'JURADO-4'!U19,'NO USAR'!U19)</f>
        <v>0</v>
      </c>
      <c r="BN19" s="60">
        <f>MIN('JURADO-1'!U19,'JURADO-2'!U19,'JURADO-3'!U19,'JURADO-4'!U19,'NO USAR'!U19)</f>
        <v>0</v>
      </c>
      <c r="BO19" s="60">
        <f>+'JURADO-1'!U19+'JURADO-2'!U19+'JURADO-3'!U19+'JURADO-4'!U19+'NO USAR'!U19-BM19-BN19</f>
        <v>0</v>
      </c>
      <c r="BP19" s="60">
        <f>MAX('JURADO-1'!V19,'JURADO-2'!V19,'JURADO-3'!V19,'JURADO-4'!V19,'NO USAR'!V19)</f>
        <v>0</v>
      </c>
      <c r="BQ19" s="60">
        <f>MIN('JURADO-1'!V19,'JURADO-2'!V19,'JURADO-3'!V19,'JURADO-4'!V19,'NO USAR'!V19)</f>
        <v>0</v>
      </c>
      <c r="BR19" s="60">
        <f>+'JURADO-1'!V19+'JURADO-2'!V19+'JURADO-3'!V19+'JURADO-4'!V19+'NO USAR'!V19-BP19-BQ19</f>
        <v>0</v>
      </c>
      <c r="BS19" s="60">
        <f t="shared" si="5"/>
        <v>0</v>
      </c>
      <c r="BT19" s="9"/>
      <c r="BU19" s="6">
        <f>MAX('JURADO-1'!W19,'JURADO-2'!W19,'JURADO-3'!W19,'JURADO-4'!W19,'NO USAR'!W19)</f>
        <v>0</v>
      </c>
      <c r="BV19" s="12">
        <f>MIN('JURADO-1'!W19,'JURADO-2'!W19,'JURADO-3'!W19,'JURADO-4'!W19,'NO USAR'!W19)</f>
        <v>0</v>
      </c>
      <c r="BW19" s="12">
        <f>+'JURADO-1'!W19+'JURADO-2'!W19+'JURADO-3'!W19+'JURADO-4'!W19+'NO USAR'!W19-BU19-BV19</f>
        <v>0</v>
      </c>
      <c r="BX19" s="63">
        <f>MAX('JURADO-1'!X19,'JURADO-2'!X19,'JURADO-3'!X19,'JURADO-4'!X19,'NO USAR'!X19)</f>
        <v>0</v>
      </c>
      <c r="BY19" s="12">
        <f>MIN('JURADO-1'!X19,'JURADO-2'!X19,'JURADO-3'!X19,'JURADO-4'!X19,'NO USAR'!X19)</f>
        <v>0</v>
      </c>
      <c r="BZ19" s="11">
        <f>+'JURADO-1'!X19+'JURADO-2'!X19+'JURADO-3'!X19+'JURADO-4'!X19+'NO USAR'!X19-BX19-BY19</f>
        <v>0</v>
      </c>
      <c r="CA19" s="60">
        <f>MAX('JURADO-1'!Y19,'JURADO-2'!Y19,'JURADO-3'!Y19,'JURADO-4'!Y19,'NO USAR'!Y19)</f>
        <v>0</v>
      </c>
      <c r="CB19" s="60">
        <f>MIN('JURADO-1'!Y19,'JURADO-2'!Y19,'JURADO-3'!Y19,'JURADO-4'!Y19,'NO USAR'!Y19)</f>
        <v>0</v>
      </c>
      <c r="CC19" s="60">
        <f>+'JURADO-1'!Y19+'JURADO-2'!Y19+'JURADO-3'!Y19+'JURADO-4'!Y19+'NO USAR'!Y19-CA19-CB19</f>
        <v>0</v>
      </c>
      <c r="CD19" s="60">
        <f>MAX('JURADO-1'!Z19,'JURADO-2'!Z19,'JURADO-3'!Z19,'JURADO-4'!Z19,'NO USAR'!Z19)</f>
        <v>0</v>
      </c>
      <c r="CE19" s="60">
        <f>MIN('JURADO-1'!Z19,'JURADO-2'!Z19,'JURADO-3'!Z19,'JURADO-4'!Z19,'NO USAR'!Z19)</f>
        <v>0</v>
      </c>
      <c r="CF19" s="60">
        <f>+'JURADO-1'!Z19+'JURADO-2'!Z19+'JURADO-3'!Z19+'JURADO-4'!Z19+'NO USAR'!Z19-CD19-CE19</f>
        <v>0</v>
      </c>
      <c r="CG19" s="60">
        <f t="shared" si="6"/>
        <v>0</v>
      </c>
      <c r="CH19" s="9"/>
      <c r="CI19" s="60">
        <f>MAX('JURADO-1'!AA19,'JURADO-2'!AA19,'JURADO-3'!AA19,'JURADO-4'!AA19,'NO USAR'!AA19)</f>
        <v>0</v>
      </c>
      <c r="CJ19" s="60">
        <f>MIN('JURADO-1'!AA19,'JURADO-2'!AA19,'JURADO-3'!AA19,'JURADO-4'!AA19,'NO USAR'!AA19)</f>
        <v>0</v>
      </c>
      <c r="CK19" s="60">
        <f>+'JURADO-1'!AA19+'JURADO-2'!AA19+'JURADO-3'!AA19+'JURADO-4'!AA19+'NO USAR'!AA19-CI19-CJ19</f>
        <v>0</v>
      </c>
      <c r="CL19" s="60">
        <f>MAX('JURADO-1'!AB19,'JURADO-2'!AB19,'JURADO-3'!AB19,'JURADO-4'!AB19,'NO USAR'!AB19)</f>
        <v>0</v>
      </c>
      <c r="CM19" s="60">
        <f>MIN('JURADO-1'!AB19,'JURADO-2'!AB19,'JURADO-3'!AB19,'JURADO-4'!AB19,'NO USAR'!AB19)</f>
        <v>0</v>
      </c>
      <c r="CN19" s="60">
        <f>+'JURADO-1'!AB19+'JURADO-2'!AB19+'JURADO-3'!AB19+'JURADO-4'!AB19+'NO USAR'!AB19-CL19-CM19</f>
        <v>0</v>
      </c>
      <c r="CO19" s="60">
        <f>MAX('JURADO-1'!AC19,'JURADO-2'!AC19,'JURADO-3'!AC19,'JURADO-4'!AC19,'NO USAR'!AC19)</f>
        <v>0</v>
      </c>
      <c r="CP19" s="60">
        <f>MIN('JURADO-1'!AC19,'JURADO-2'!AC19,'JURADO-3'!AC19,'JURADO-4'!AC19,'NO USAR'!AC19)</f>
        <v>0</v>
      </c>
      <c r="CQ19" s="60">
        <f>+'JURADO-1'!AC19+'JURADO-2'!AC19+'JURADO-3'!AC19+'JURADO-4'!AC19+'NO USAR'!AC19-CO19-CP19</f>
        <v>0</v>
      </c>
      <c r="CR19" s="60">
        <f>MAX('JURADO-1'!AD19,'JURADO-2'!AD19,'JURADO-3'!AD19,'JURADO-4'!AD19,'NO USAR'!AD19)</f>
        <v>0</v>
      </c>
      <c r="CS19" s="60">
        <f>MIN('JURADO-1'!AD19,'JURADO-2'!AD19,'JURADO-3'!AD19,'JURADO-4'!AD19,'NO USAR'!AD19)</f>
        <v>0</v>
      </c>
      <c r="CT19" s="60">
        <f>+'JURADO-1'!AD19+'JURADO-2'!AD19+'JURADO-3'!AD19+'JURADO-4'!AD19+'NO USAR'!AD19-CR19-CS19</f>
        <v>0</v>
      </c>
      <c r="CU19" s="60">
        <f t="shared" si="7"/>
        <v>0</v>
      </c>
      <c r="CV19" s="9"/>
      <c r="CW19" s="6">
        <f>MAX('JURADO-1'!AE19,'JURADO-2'!AE19,'JURADO-3'!AE19,'JURADO-4'!AE19,'NO USAR'!AE19)</f>
        <v>0</v>
      </c>
      <c r="CX19" s="12">
        <f>MIN('JURADO-1'!AE19,'JURADO-2'!AE19,'JURADO-3'!AE19,'JURADO-4'!AE19,'NO USAR'!AE19)</f>
        <v>0</v>
      </c>
      <c r="CY19" s="12">
        <f>+'JURADO-1'!AE19+'JURADO-2'!AE19+'JURADO-3'!AE19+'JURADO-4'!AE19+'NO USAR'!AE19-CW19-CX19</f>
        <v>0</v>
      </c>
      <c r="CZ19" s="63">
        <f>MAX('JURADO-1'!AF19,'JURADO-2'!AF19,'JURADO-3'!AF19,'JURADO-4'!AF19,'NO USAR'!AF19)</f>
        <v>0</v>
      </c>
      <c r="DA19" s="12">
        <f>MIN('JURADO-1'!AF19,'JURADO-2'!AF19,'JURADO-3'!AF19,'JURADO-4'!AF19,'NO USAR'!AF19)</f>
        <v>0</v>
      </c>
      <c r="DB19" s="11">
        <f>+'JURADO-1'!AF19+'JURADO-2'!AF19+'JURADO-3'!AF19+'JURADO-4'!AF19+'NO USAR'!AF19-CZ19-DA19</f>
        <v>0</v>
      </c>
      <c r="DC19" s="60">
        <f>MAX('JURADO-1'!AG19,'JURADO-2'!AG19,'JURADO-3'!AG19,'JURADO-4'!AG19,'NO USAR'!AG19)</f>
        <v>0</v>
      </c>
      <c r="DD19" s="60">
        <f>MIN('JURADO-1'!AG19,'JURADO-2'!AG19,'JURADO-3'!AG19,'JURADO-4'!AG19,'NO USAR'!AG19)</f>
        <v>0</v>
      </c>
      <c r="DE19" s="60">
        <f>+'JURADO-1'!AG19+'JURADO-2'!AG19+'JURADO-3'!AG19+'JURADO-4'!AG19+'NO USAR'!AG19-DC19-DD19</f>
        <v>0</v>
      </c>
      <c r="DF19" s="60">
        <f>MAX('JURADO-1'!AF19,'JURADO-2'!AF19,'JURADO-3'!AF19,'JURADO-4'!AF19,'NO USAR'!AF19)</f>
        <v>0</v>
      </c>
      <c r="DG19" s="60">
        <f>MIN('JURADO-1'!AF19,'JURADO-2'!AF19,'JURADO-3'!AF19,'JURADO-4'!AF19,'NO USAR'!AF19)</f>
        <v>0</v>
      </c>
      <c r="DH19" s="60">
        <f>+'JURADO-1'!AF19+'JURADO-2'!AF19+'JURADO-3'!AF19+'JURADO-4'!AF19+'NO USAR'!AF19-DF19-DG19</f>
        <v>0</v>
      </c>
      <c r="DI19" s="60">
        <f t="shared" si="8"/>
        <v>0</v>
      </c>
      <c r="DJ19" s="9"/>
      <c r="DK19" s="6">
        <f>MAX('JURADO-1'!AI19,'JURADO-2'!AI19,'JURADO-3'!AI19,'JURADO-4'!AI19,'NO USAR'!AI19)</f>
        <v>0</v>
      </c>
      <c r="DL19" s="12">
        <f>MIN('JURADO-1'!AI19,'JURADO-2'!AI19,'JURADO-3'!AI19,'JURADO-4'!AI19,'NO USAR'!AI19)</f>
        <v>0</v>
      </c>
      <c r="DM19" s="7">
        <f>+'JURADO-1'!AI19+'JURADO-2'!AI19+'JURADO-3'!AI19+'JURADO-4'!AI19+'NO USAR'!AI19-DK19-DL19</f>
        <v>0</v>
      </c>
      <c r="DN19" s="9"/>
      <c r="DO19" s="6">
        <f>MAX('JURADO-1'!AJ19,'JURADO-2'!AJ19,'JURADO-3'!AJ19,'JURADO-4'!AJ19,'NO USAR'!AJ19)</f>
        <v>0</v>
      </c>
      <c r="DP19" s="12">
        <f>MIN('JURADO-1'!AJ19,'JURADO-2'!AJ19,'JURADO-3'!AJ19,'JURADO-4'!AJ19,'NO USAR'!AJ19)</f>
        <v>0</v>
      </c>
      <c r="DQ19" s="7">
        <f>(+'JURADO-1'!AJ19+'JURADO-2'!AJ19+'JURADO-3'!AJ19+'JURADO-4'!AJ19+'NO USAR'!AJ19-DO19-DP19)*0.8</f>
        <v>0</v>
      </c>
      <c r="DR19" s="9"/>
      <c r="DS19" s="10"/>
      <c r="DT19" s="91">
        <f t="shared" si="9"/>
        <v>0</v>
      </c>
      <c r="DU19" s="191"/>
      <c r="DV19" s="191"/>
      <c r="DW19" s="191">
        <f t="shared" si="10"/>
        <v>0</v>
      </c>
      <c r="DX19" s="82"/>
      <c r="DY19" s="40"/>
      <c r="DZ19" s="60"/>
      <c r="EA19" s="81"/>
      <c r="EB19" s="60">
        <f t="shared" si="0"/>
        <v>0</v>
      </c>
      <c r="EC19" s="60">
        <f t="shared" si="11"/>
        <v>0</v>
      </c>
    </row>
    <row r="20" spans="1:133" ht="31.5" hidden="1" customHeight="1" thickBot="1">
      <c r="A20" s="79">
        <v>16</v>
      </c>
      <c r="B20" s="22"/>
      <c r="C20" s="178">
        <f>MAX('JURADO-1'!C20,'JURADO-2'!C20,'JURADO-3'!C20,'JURADO-4'!C20,'NO USAR'!C20)</f>
        <v>0</v>
      </c>
      <c r="D20" s="60">
        <f>MIN('JURADO-1'!C20,'JURADO-2'!C20,'JURADO-3'!C20,'JURADO-4'!C20,'NO USAR'!C20)</f>
        <v>0</v>
      </c>
      <c r="E20" s="60">
        <f>+'JURADO-1'!C20+'JURADO-2'!C20+'JURADO-3'!C20+'JURADO-4'!C20+'NO USAR'!C20-C20-D20</f>
        <v>0</v>
      </c>
      <c r="F20" s="60">
        <f>MAX('JURADO-1'!D20,'JURADO-2'!D20,'JURADO-3'!D20,'JURADO-4'!D20,'NO USAR'!D20)</f>
        <v>0</v>
      </c>
      <c r="G20" s="60">
        <f>MIN('JURADO-1'!D20,'JURADO-2'!D20,'JURADO-3'!D20,'JURADO-4'!D20,'NO USAR'!D20)</f>
        <v>0</v>
      </c>
      <c r="H20" s="60">
        <f>+'JURADO-1'!D20+'JURADO-2'!D20+'JURADO-3'!D20+'JURADO-4'!D20+'NO USAR'!D20-F20-G20</f>
        <v>0</v>
      </c>
      <c r="I20" s="60">
        <f>MAX('JURADO-1'!E20,'JURADO-2'!E20,'JURADO-3'!E20,'JURADO-4'!E20,'NO USAR'!E20)</f>
        <v>0</v>
      </c>
      <c r="J20" s="60">
        <f>MIN('JURADO-1'!E20,'JURADO-2'!E20,'JURADO-3'!E20,'JURADO-4'!E20,'NO USAR'!E20)</f>
        <v>0</v>
      </c>
      <c r="K20" s="60">
        <f>+'JURADO-1'!E20+'JURADO-2'!E20+'JURADO-3'!E20+'JURADO-4'!E20+'NO USAR'!E20-I20-J20</f>
        <v>0</v>
      </c>
      <c r="L20" s="60">
        <f>MAX('JURADO-1'!F20,'JURADO-2'!F20,'JURADO-3'!F20,'JURADO-4'!F20,'NO USAR'!F20)</f>
        <v>0</v>
      </c>
      <c r="M20" s="60">
        <f>MIN('JURADO-1'!F20,'JURADO-2'!F20,'JURADO-3'!F20,'JURADO-4'!F20,'NO USAR'!F20)</f>
        <v>0</v>
      </c>
      <c r="N20" s="60">
        <f>+'JURADO-1'!F20+'JURADO-2'!F20+'JURADO-3'!F20+'JURADO-4'!F20+'NO USAR'!F20-L20-M20</f>
        <v>0</v>
      </c>
      <c r="O20" s="60">
        <f t="shared" si="1"/>
        <v>0</v>
      </c>
      <c r="P20" s="124"/>
      <c r="Q20" s="6">
        <f>MAX('JURADO-1'!G20,'JURADO-2'!G20,'JURADO-3'!G20,'JURADO-4'!G20,'NO USAR'!G20)</f>
        <v>0</v>
      </c>
      <c r="R20" s="12">
        <f>MIN('JURADO-1'!G20,'JURADO-2'!G20,'JURADO-3'!G20,'JURADO-4'!G20,'NO USAR'!G20)</f>
        <v>0</v>
      </c>
      <c r="S20" s="12">
        <f>+'JURADO-1'!G20+'JURADO-2'!G20+'JURADO-3'!G20+'JURADO-4'!G20+'NO USAR'!G20-Q20-R20</f>
        <v>0</v>
      </c>
      <c r="T20" s="63">
        <f>MAX('JURADO-1'!H20,'JURADO-2'!H20,'JURADO-3'!H20,'JURADO-4'!H20,'NO USAR'!H20)</f>
        <v>0</v>
      </c>
      <c r="U20" s="12">
        <f>MIN('JURADO-1'!H20,'JURADO-2'!H20,'JURADO-3'!H20,'JURADO-4'!H20,'NO USAR'!H20)</f>
        <v>0</v>
      </c>
      <c r="V20" s="11">
        <f>+'JURADO-1'!H20+'JURADO-2'!H20+'JURADO-3'!H20+'JURADO-4'!H20+'NO USAR'!H20-T20-U20</f>
        <v>0</v>
      </c>
      <c r="W20" s="60">
        <f>MAX('JURADO-1'!I20,'JURADO-2'!I20,'JURADO-3'!I20,'JURADO-4'!I20,'NO USAR'!I20)</f>
        <v>0</v>
      </c>
      <c r="X20" s="60">
        <f>MIN('JURADO-1'!I20,'JURADO-2'!I20,'JURADO-3'!I20,'JURADO-4'!I20,'NO USAR'!I20)</f>
        <v>0</v>
      </c>
      <c r="Y20" s="60">
        <f>+'JURADO-1'!I20+'JURADO-2'!I20+'JURADO-3'!I20+'JURADO-4'!I20+'NO USAR'!I20-W20-X20</f>
        <v>0</v>
      </c>
      <c r="Z20" s="60">
        <f>MAX('JURADO-1'!J20,'JURADO-2'!J20,'JURADO-3'!J20,'JURADO-4'!J20,'NO USAR'!J20)</f>
        <v>0</v>
      </c>
      <c r="AA20" s="60">
        <f>MIN('JURADO-1'!J20,'JURADO-2'!J20,'JURADO-3'!J20,'JURADO-4'!J20,'NO USAR'!J20)</f>
        <v>0</v>
      </c>
      <c r="AB20" s="60">
        <f>+'JURADO-1'!J20+'JURADO-2'!J20+'JURADO-3'!J20+'JURADO-4'!J20+'NO USAR'!J20-Z20-AA20</f>
        <v>0</v>
      </c>
      <c r="AC20" s="60">
        <f t="shared" si="2"/>
        <v>0</v>
      </c>
      <c r="AD20" s="59"/>
      <c r="AE20" s="6">
        <f>MAX('JURADO-1'!K20,'JURADO-2'!K20,'JURADO-3'!K20,'JURADO-4'!K20,'NO USAR'!K20)</f>
        <v>0</v>
      </c>
      <c r="AF20" s="12">
        <f>MIN('JURADO-1'!K20,'JURADO-2'!K20,'JURADO-3'!K20,'JURADO-4'!K20,'NO USAR'!K20)</f>
        <v>0</v>
      </c>
      <c r="AG20" s="12">
        <f>+'JURADO-1'!K20+'JURADO-2'!K20+'JURADO-3'!K20+'JURADO-4'!K20+'NO USAR'!K20-AE20-AF20</f>
        <v>0</v>
      </c>
      <c r="AH20" s="63">
        <f>MAX('JURADO-1'!L20,'JURADO-2'!L20,'JURADO-3'!L20,'JURADO-4'!L20,'NO USAR'!L20)</f>
        <v>0</v>
      </c>
      <c r="AI20" s="12">
        <f>MIN('JURADO-1'!L20,'JURADO-2'!L20,'JURADO-3'!L20,'JURADO-4'!L20,'NO USAR'!L20)</f>
        <v>0</v>
      </c>
      <c r="AJ20" s="11">
        <f>+'JURADO-1'!L20+'JURADO-2'!L20+'JURADO-3'!L20+'JURADO-4'!L20+'NO USAR'!L20-AH20-AI20</f>
        <v>0</v>
      </c>
      <c r="AK20" s="60">
        <f>MAX('JURADO-1'!M20,'JURADO-2'!M20,'JURADO-3'!M20,'JURADO-4'!M20,'NO USAR'!M20)</f>
        <v>0</v>
      </c>
      <c r="AL20" s="60">
        <f>MIN('JURADO-1'!M20,'JURADO-2'!M20,'JURADO-3'!M20,'JURADO-4'!M20,'NO USAR'!M20)</f>
        <v>0</v>
      </c>
      <c r="AM20" s="60">
        <f>+'JURADO-1'!M20+'JURADO-2'!M20+'JURADO-3'!M20+'JURADO-4'!M20+'NO USAR'!M20-AK20-AL20</f>
        <v>0</v>
      </c>
      <c r="AN20" s="60">
        <f>MAX('JURADO-1'!N20,'JURADO-2'!N20,'JURADO-3'!N20,'JURADO-4'!N20,'NO USAR'!N20)</f>
        <v>0</v>
      </c>
      <c r="AO20" s="60">
        <f>MIN('JURADO-1'!N20,'JURADO-2'!N20,'JURADO-3'!N20,'JURADO-4'!N20,'NO USAR'!N20)</f>
        <v>0</v>
      </c>
      <c r="AP20" s="60">
        <f>+'JURADO-1'!N20+'JURADO-2'!N20+'JURADO-3'!N20+'JURADO-4'!N20+'NO USAR'!P20-AN20-AO20</f>
        <v>0</v>
      </c>
      <c r="AQ20" s="60">
        <f t="shared" si="3"/>
        <v>0</v>
      </c>
      <c r="AR20" s="59"/>
      <c r="AS20" s="6">
        <f>MAX('JURADO-1'!O20,'JURADO-2'!O20,'JURADO-3'!O20,'JURADO-4'!O20,'NO USAR'!O20)</f>
        <v>0</v>
      </c>
      <c r="AT20" s="12">
        <f>MIN('JURADO-1'!O20,'JURADO-2'!O20,'JURADO-3'!O20,'JURADO-4'!O20,'NO USAR'!O20)</f>
        <v>0</v>
      </c>
      <c r="AU20" s="12">
        <f>+'JURADO-1'!O20+'JURADO-2'!O20+'JURADO-3'!O20+'JURADO-4'!O20+'NO USAR'!O20-AS20-AT20</f>
        <v>0</v>
      </c>
      <c r="AV20" s="63">
        <f>MAX('JURADO-1'!P20,'JURADO-2'!P20,'JURADO-3'!P20,'JURADO-4'!P20,'NO USAR'!P20)</f>
        <v>0</v>
      </c>
      <c r="AW20" s="12">
        <f>MIN('JURADO-1'!P20,'JURADO-2'!P20,'JURADO-3'!P20,'JURADO-4'!P20,'NO USAR'!P20)</f>
        <v>0</v>
      </c>
      <c r="AX20" s="11">
        <f>+'JURADO-1'!P20+'JURADO-2'!P20+'JURADO-3'!P20+'JURADO-4'!P20+'NO USAR'!P20-AV20-AW20</f>
        <v>0</v>
      </c>
      <c r="AY20" s="60">
        <f>MAX('JURADO-1'!Q20,'JURADO-2'!Q20,'JURADO-3'!Q20,'JURADO-4'!Q20,'NO USAR'!Q20)</f>
        <v>0</v>
      </c>
      <c r="AZ20" s="60">
        <f>MIN('JURADO-1'!Q20,'JURADO-2'!Q20,'JURADO-3'!Q20,'JURADO-4'!Q20,'NO USAR'!Q20)</f>
        <v>0</v>
      </c>
      <c r="BA20" s="60">
        <f>+'JURADO-1'!Q20+'JURADO-2'!Q20+'JURADO-3'!Q20+'JURADO-4'!Q20+'NO USAR'!Q20-AY20-AZ20</f>
        <v>0</v>
      </c>
      <c r="BB20" s="60">
        <f>MAX('JURADO-1'!R20,'JURADO-2'!R20,'JURADO-3'!R20,'JURADO-4'!R20,'NO USAR'!R20)</f>
        <v>0</v>
      </c>
      <c r="BC20" s="60">
        <f>MIN('JURADO-1'!R20,'JURADO-2'!R20,'JURADO-3'!R20,'JURADO-4'!R20,'NO USAR'!R20)</f>
        <v>0</v>
      </c>
      <c r="BD20" s="60">
        <f>+'JURADO-1'!R20+'JURADO-2'!R20+'JURADO-3'!R20+'JURADO-4'!R20+'NO USAR'!R20-BB20-BC20</f>
        <v>0</v>
      </c>
      <c r="BE20" s="60">
        <f t="shared" si="4"/>
        <v>0</v>
      </c>
      <c r="BF20" s="9"/>
      <c r="BG20" s="60">
        <f>MAX('JURADO-1'!S20,'JURADO-2'!S20,'JURADO-3'!S20,'JURADO-4'!S20,'NO USAR'!S20)</f>
        <v>0</v>
      </c>
      <c r="BH20" s="60">
        <f>MIN('JURADO-1'!S20,'JURADO-2'!S20,'JURADO-3'!S20,'JURADO-4'!S20,'NO USAR'!S20)</f>
        <v>0</v>
      </c>
      <c r="BI20" s="60">
        <f>+'JURADO-1'!S20+'JURADO-2'!S20+'JURADO-3'!S20+'JURADO-4'!S20+'NO USAR'!S20-BG20-BH20</f>
        <v>0</v>
      </c>
      <c r="BJ20" s="60">
        <f>MAX('JURADO-1'!T20,'JURADO-2'!T20,'JURADO-3'!T20,'JURADO-4'!T20,'NO USAR'!T20)</f>
        <v>0</v>
      </c>
      <c r="BK20" s="60">
        <f>MIN('JURADO-1'!T20,'JURADO-2'!T20,'JURADO-3'!T20,'JURADO-4'!T20,'NO USAR'!T20)</f>
        <v>0</v>
      </c>
      <c r="BL20" s="60">
        <f>+'JURADO-1'!T20+'JURADO-2'!T20+'JURADO-3'!T20+'JURADO-4'!T20+'NO USAR'!T20-BJ20-BK20</f>
        <v>0</v>
      </c>
      <c r="BM20" s="60">
        <f>MAX('JURADO-1'!U20,'JURADO-2'!U20,'JURADO-3'!U20,'JURADO-4'!U20,'NO USAR'!U20)</f>
        <v>0</v>
      </c>
      <c r="BN20" s="60">
        <f>MIN('JURADO-1'!U20,'JURADO-2'!U20,'JURADO-3'!U20,'JURADO-4'!U20,'NO USAR'!U20)</f>
        <v>0</v>
      </c>
      <c r="BO20" s="60">
        <f>+'JURADO-1'!U20+'JURADO-2'!U20+'JURADO-3'!U20+'JURADO-4'!U20+'NO USAR'!U20-BM20-BN20</f>
        <v>0</v>
      </c>
      <c r="BP20" s="60">
        <f>MAX('JURADO-1'!V20,'JURADO-2'!V20,'JURADO-3'!V20,'JURADO-4'!V20,'NO USAR'!V20)</f>
        <v>0</v>
      </c>
      <c r="BQ20" s="60">
        <f>MIN('JURADO-1'!V20,'JURADO-2'!V20,'JURADO-3'!V20,'JURADO-4'!V20,'NO USAR'!V20)</f>
        <v>0</v>
      </c>
      <c r="BR20" s="60">
        <f>+'JURADO-1'!V20+'JURADO-2'!V20+'JURADO-3'!V20+'JURADO-4'!V20+'NO USAR'!V20-BP20-BQ20</f>
        <v>0</v>
      </c>
      <c r="BS20" s="60">
        <f t="shared" si="5"/>
        <v>0</v>
      </c>
      <c r="BT20" s="9"/>
      <c r="BU20" s="6">
        <f>MAX('JURADO-1'!W20,'JURADO-2'!W20,'JURADO-3'!W20,'JURADO-4'!W20,'NO USAR'!W20)</f>
        <v>0</v>
      </c>
      <c r="BV20" s="12">
        <f>MIN('JURADO-1'!W20,'JURADO-2'!W20,'JURADO-3'!W20,'JURADO-4'!W20,'NO USAR'!W20)</f>
        <v>0</v>
      </c>
      <c r="BW20" s="12">
        <f>+'JURADO-1'!W20+'JURADO-2'!W20+'JURADO-3'!W20+'JURADO-4'!W20+'NO USAR'!W20-BU20-BV20</f>
        <v>0</v>
      </c>
      <c r="BX20" s="63">
        <f>MAX('JURADO-1'!X20,'JURADO-2'!X20,'JURADO-3'!X20,'JURADO-4'!X20,'NO USAR'!X20)</f>
        <v>0</v>
      </c>
      <c r="BY20" s="12">
        <f>MIN('JURADO-1'!X20,'JURADO-2'!X20,'JURADO-3'!X20,'JURADO-4'!X20,'NO USAR'!X20)</f>
        <v>0</v>
      </c>
      <c r="BZ20" s="11">
        <f>+'JURADO-1'!X20+'JURADO-2'!X20+'JURADO-3'!X20+'JURADO-4'!X20+'NO USAR'!X20-BX20-BY20</f>
        <v>0</v>
      </c>
      <c r="CA20" s="60">
        <f>MAX('JURADO-1'!Y20,'JURADO-2'!Y20,'JURADO-3'!Y20,'JURADO-4'!Y20,'NO USAR'!Y20)</f>
        <v>0</v>
      </c>
      <c r="CB20" s="60">
        <f>MIN('JURADO-1'!Y20,'JURADO-2'!Y20,'JURADO-3'!Y20,'JURADO-4'!Y20,'NO USAR'!Y20)</f>
        <v>0</v>
      </c>
      <c r="CC20" s="60">
        <f>+'JURADO-1'!Y20+'JURADO-2'!Y20+'JURADO-3'!Y20+'JURADO-4'!Y20+'NO USAR'!Y20-CA20-CB20</f>
        <v>0</v>
      </c>
      <c r="CD20" s="60">
        <f>MAX('JURADO-1'!Z20,'JURADO-2'!Z20,'JURADO-3'!Z20,'JURADO-4'!Z20,'NO USAR'!Z20)</f>
        <v>0</v>
      </c>
      <c r="CE20" s="60">
        <f>MIN('JURADO-1'!Z20,'JURADO-2'!Z20,'JURADO-3'!Z20,'JURADO-4'!Z20,'NO USAR'!Z20)</f>
        <v>0</v>
      </c>
      <c r="CF20" s="60">
        <f>+'JURADO-1'!Z20+'JURADO-2'!Z20+'JURADO-3'!Z20+'JURADO-4'!Z20+'NO USAR'!Z20-CD20-CE20</f>
        <v>0</v>
      </c>
      <c r="CG20" s="60">
        <f t="shared" si="6"/>
        <v>0</v>
      </c>
      <c r="CH20" s="9"/>
      <c r="CI20" s="60">
        <f>MAX('JURADO-1'!AA20,'JURADO-2'!AA20,'JURADO-3'!AA20,'JURADO-4'!AA20,'NO USAR'!AA20)</f>
        <v>0</v>
      </c>
      <c r="CJ20" s="60">
        <f>MIN('JURADO-1'!AA20,'JURADO-2'!AA20,'JURADO-3'!AA20,'JURADO-4'!AA20,'NO USAR'!AA20)</f>
        <v>0</v>
      </c>
      <c r="CK20" s="60">
        <f>+'JURADO-1'!AA20+'JURADO-2'!AA20+'JURADO-3'!AA20+'JURADO-4'!AA20+'NO USAR'!AA20-CI20-CJ20</f>
        <v>0</v>
      </c>
      <c r="CL20" s="60">
        <f>MAX('JURADO-1'!AB20,'JURADO-2'!AB20,'JURADO-3'!AB20,'JURADO-4'!AB20,'NO USAR'!AB20)</f>
        <v>0</v>
      </c>
      <c r="CM20" s="60">
        <f>MIN('JURADO-1'!AB20,'JURADO-2'!AB20,'JURADO-3'!AB20,'JURADO-4'!AB20,'NO USAR'!AB20)</f>
        <v>0</v>
      </c>
      <c r="CN20" s="60">
        <f>+'JURADO-1'!AB20+'JURADO-2'!AB20+'JURADO-3'!AB20+'JURADO-4'!AB20+'NO USAR'!AB20-CL20-CM20</f>
        <v>0</v>
      </c>
      <c r="CO20" s="60">
        <f>MAX('JURADO-1'!AC20,'JURADO-2'!AC20,'JURADO-3'!AC20,'JURADO-4'!AC20,'NO USAR'!AC20)</f>
        <v>0</v>
      </c>
      <c r="CP20" s="60">
        <f>MIN('JURADO-1'!AC20,'JURADO-2'!AC20,'JURADO-3'!AC20,'JURADO-4'!AC20,'NO USAR'!AC20)</f>
        <v>0</v>
      </c>
      <c r="CQ20" s="60">
        <f>+'JURADO-1'!AC20+'JURADO-2'!AC20+'JURADO-3'!AC20+'JURADO-4'!AC20+'NO USAR'!AC20-CO20-CP20</f>
        <v>0</v>
      </c>
      <c r="CR20" s="60">
        <f>MAX('JURADO-1'!AD20,'JURADO-2'!AD20,'JURADO-3'!AD20,'JURADO-4'!AD20,'NO USAR'!AD20)</f>
        <v>0</v>
      </c>
      <c r="CS20" s="60">
        <f>MIN('JURADO-1'!AD20,'JURADO-2'!AD20,'JURADO-3'!AD20,'JURADO-4'!AD20,'NO USAR'!AD20)</f>
        <v>0</v>
      </c>
      <c r="CT20" s="60">
        <f>+'JURADO-1'!AD20+'JURADO-2'!AD20+'JURADO-3'!AD20+'JURADO-4'!AD20+'NO USAR'!AD20-CR20-CS20</f>
        <v>0</v>
      </c>
      <c r="CU20" s="60">
        <f t="shared" si="7"/>
        <v>0</v>
      </c>
      <c r="CV20" s="9"/>
      <c r="CW20" s="6">
        <f>MAX('JURADO-1'!AE20,'JURADO-2'!AE20,'JURADO-3'!AE20,'JURADO-4'!AE20,'NO USAR'!AE20)</f>
        <v>0</v>
      </c>
      <c r="CX20" s="12">
        <f>MIN('JURADO-1'!AE20,'JURADO-2'!AE20,'JURADO-3'!AE20,'JURADO-4'!AE20,'NO USAR'!AE20)</f>
        <v>0</v>
      </c>
      <c r="CY20" s="12">
        <f>+'JURADO-1'!AE20+'JURADO-2'!AE20+'JURADO-3'!AE20+'JURADO-4'!AE20+'NO USAR'!AE20-CW20-CX20</f>
        <v>0</v>
      </c>
      <c r="CZ20" s="63">
        <f>MAX('JURADO-1'!AF20,'JURADO-2'!AF20,'JURADO-3'!AF20,'JURADO-4'!AF20,'NO USAR'!AF20)</f>
        <v>0</v>
      </c>
      <c r="DA20" s="12">
        <f>MIN('JURADO-1'!AF20,'JURADO-2'!AF20,'JURADO-3'!AF20,'JURADO-4'!AF20,'NO USAR'!AF20)</f>
        <v>0</v>
      </c>
      <c r="DB20" s="11">
        <f>+'JURADO-1'!AF20+'JURADO-2'!AF20+'JURADO-3'!AF20+'JURADO-4'!AF20+'NO USAR'!AF20-CZ20-DA20</f>
        <v>0</v>
      </c>
      <c r="DC20" s="60">
        <f>MAX('JURADO-1'!AG20,'JURADO-2'!AG20,'JURADO-3'!AG20,'JURADO-4'!AG20,'NO USAR'!AG20)</f>
        <v>0</v>
      </c>
      <c r="DD20" s="60">
        <f>MIN('JURADO-1'!AG20,'JURADO-2'!AG20,'JURADO-3'!AG20,'JURADO-4'!AG20,'NO USAR'!AG20)</f>
        <v>0</v>
      </c>
      <c r="DE20" s="60">
        <f>+'JURADO-1'!AG20+'JURADO-2'!AG20+'JURADO-3'!AG20+'JURADO-4'!AG20+'NO USAR'!AG20-DC20-DD20</f>
        <v>0</v>
      </c>
      <c r="DF20" s="60">
        <f>MAX('JURADO-1'!AF20,'JURADO-2'!AF20,'JURADO-3'!AF20,'JURADO-4'!AF20,'NO USAR'!AF20)</f>
        <v>0</v>
      </c>
      <c r="DG20" s="60">
        <f>MIN('JURADO-1'!AF20,'JURADO-2'!AF20,'JURADO-3'!AF20,'JURADO-4'!AF20,'NO USAR'!AF20)</f>
        <v>0</v>
      </c>
      <c r="DH20" s="60">
        <f>+'JURADO-1'!AF20+'JURADO-2'!AF20+'JURADO-3'!AF20+'JURADO-4'!AF20+'NO USAR'!AF20-DF20-DG20</f>
        <v>0</v>
      </c>
      <c r="DI20" s="60">
        <f t="shared" si="8"/>
        <v>0</v>
      </c>
      <c r="DJ20" s="9"/>
      <c r="DK20" s="6">
        <f>MAX('JURADO-1'!AI20,'JURADO-2'!AI20,'JURADO-3'!AI20,'JURADO-4'!AI20,'NO USAR'!AI20)</f>
        <v>0</v>
      </c>
      <c r="DL20" s="12">
        <f>MIN('JURADO-1'!AI20,'JURADO-2'!AI20,'JURADO-3'!AI20,'JURADO-4'!AI20,'NO USAR'!AI20)</f>
        <v>0</v>
      </c>
      <c r="DM20" s="7">
        <f>+'JURADO-1'!AI20+'JURADO-2'!AI20+'JURADO-3'!AI20+'JURADO-4'!AI20+'NO USAR'!AI20-DK20-DL20</f>
        <v>0</v>
      </c>
      <c r="DN20" s="9"/>
      <c r="DO20" s="6">
        <f>MAX('JURADO-1'!AJ20,'JURADO-2'!AJ20,'JURADO-3'!AJ20,'JURADO-4'!AJ20,'NO USAR'!AJ20)</f>
        <v>0</v>
      </c>
      <c r="DP20" s="12">
        <f>MIN('JURADO-1'!AJ20,'JURADO-2'!AJ20,'JURADO-3'!AJ20,'JURADO-4'!AJ20,'NO USAR'!AJ20)</f>
        <v>0</v>
      </c>
      <c r="DQ20" s="7">
        <f>(+'JURADO-1'!AJ20+'JURADO-2'!AJ20+'JURADO-3'!AJ20+'JURADO-4'!AJ20+'NO USAR'!AJ20-DO20-DP20)*0.8</f>
        <v>0</v>
      </c>
      <c r="DR20" s="9"/>
      <c r="DS20" s="10"/>
      <c r="DT20" s="91">
        <f t="shared" si="9"/>
        <v>0</v>
      </c>
      <c r="DU20" s="191"/>
      <c r="DV20" s="191"/>
      <c r="DW20" s="191">
        <f t="shared" si="10"/>
        <v>0</v>
      </c>
      <c r="DX20" s="82"/>
      <c r="DY20" s="40"/>
      <c r="DZ20" s="60"/>
      <c r="EA20" s="81"/>
      <c r="EB20" s="60">
        <f t="shared" si="0"/>
        <v>0</v>
      </c>
      <c r="EC20" s="60">
        <f t="shared" si="11"/>
        <v>0</v>
      </c>
    </row>
    <row r="21" spans="1:133" ht="31.5" hidden="1" customHeight="1" thickBot="1">
      <c r="A21" s="78">
        <v>17</v>
      </c>
      <c r="B21" s="22"/>
      <c r="C21" s="178">
        <f>MAX('JURADO-1'!C21,'JURADO-2'!C21,'JURADO-3'!C21,'JURADO-4'!C21,'NO USAR'!C21)</f>
        <v>0</v>
      </c>
      <c r="D21" s="60">
        <f>MIN('JURADO-1'!C21,'JURADO-2'!C21,'JURADO-3'!C21,'JURADO-4'!C21,'NO USAR'!C21)</f>
        <v>0</v>
      </c>
      <c r="E21" s="60">
        <f>+'JURADO-1'!C21+'JURADO-2'!C21+'JURADO-3'!C21+'JURADO-4'!C21+'NO USAR'!C21-C21-D21</f>
        <v>0</v>
      </c>
      <c r="F21" s="60">
        <f>MAX('JURADO-1'!D21,'JURADO-2'!D21,'JURADO-3'!D21,'JURADO-4'!D21,'NO USAR'!D21)</f>
        <v>0</v>
      </c>
      <c r="G21" s="60">
        <f>MIN('JURADO-1'!D21,'JURADO-2'!D21,'JURADO-3'!D21,'JURADO-4'!D21,'NO USAR'!D21)</f>
        <v>0</v>
      </c>
      <c r="H21" s="60">
        <f>+'JURADO-1'!D21+'JURADO-2'!D21+'JURADO-3'!D21+'JURADO-4'!D21+'NO USAR'!D21-F21-G21</f>
        <v>0</v>
      </c>
      <c r="I21" s="60">
        <f>MAX('JURADO-1'!E21,'JURADO-2'!E21,'JURADO-3'!E21,'JURADO-4'!E21,'NO USAR'!E21)</f>
        <v>0</v>
      </c>
      <c r="J21" s="60">
        <f>MIN('JURADO-1'!E21,'JURADO-2'!E21,'JURADO-3'!E21,'JURADO-4'!E21,'NO USAR'!E21)</f>
        <v>0</v>
      </c>
      <c r="K21" s="60">
        <f>+'JURADO-1'!E21+'JURADO-2'!E21+'JURADO-3'!E21+'JURADO-4'!E21+'NO USAR'!E21-I21-J21</f>
        <v>0</v>
      </c>
      <c r="L21" s="60">
        <f>MAX('JURADO-1'!F21,'JURADO-2'!F21,'JURADO-3'!F21,'JURADO-4'!F21,'NO USAR'!F21)</f>
        <v>0</v>
      </c>
      <c r="M21" s="60">
        <f>MIN('JURADO-1'!F21,'JURADO-2'!F21,'JURADO-3'!F21,'JURADO-4'!F21,'NO USAR'!F21)</f>
        <v>0</v>
      </c>
      <c r="N21" s="60">
        <f>+'JURADO-1'!F21+'JURADO-2'!F21+'JURADO-3'!F21+'JURADO-4'!F21+'NO USAR'!F21-L21-M21</f>
        <v>0</v>
      </c>
      <c r="O21" s="60">
        <f t="shared" si="1"/>
        <v>0</v>
      </c>
      <c r="P21" s="124"/>
      <c r="Q21" s="6">
        <f>MAX('JURADO-1'!G21,'JURADO-2'!G21,'JURADO-3'!G21,'JURADO-4'!G21,'NO USAR'!G21)</f>
        <v>0</v>
      </c>
      <c r="R21" s="12">
        <f>MIN('JURADO-1'!G21,'JURADO-2'!G21,'JURADO-3'!G21,'JURADO-4'!G21,'NO USAR'!G21)</f>
        <v>0</v>
      </c>
      <c r="S21" s="12">
        <f>+'JURADO-1'!G21+'JURADO-2'!G21+'JURADO-3'!G21+'JURADO-4'!G21+'NO USAR'!G21-Q21-R21</f>
        <v>0</v>
      </c>
      <c r="T21" s="63">
        <f>MAX('JURADO-1'!H21,'JURADO-2'!H21,'JURADO-3'!H21,'JURADO-4'!H21,'NO USAR'!H21)</f>
        <v>0</v>
      </c>
      <c r="U21" s="12">
        <f>MIN('JURADO-1'!H21,'JURADO-2'!H21,'JURADO-3'!H21,'JURADO-4'!H21,'NO USAR'!H21)</f>
        <v>0</v>
      </c>
      <c r="V21" s="11">
        <f>+'JURADO-1'!H21+'JURADO-2'!H21+'JURADO-3'!H21+'JURADO-4'!H21+'NO USAR'!H21-T21-U21</f>
        <v>0</v>
      </c>
      <c r="W21" s="60">
        <f>MAX('JURADO-1'!I21,'JURADO-2'!I21,'JURADO-3'!I21,'JURADO-4'!I21,'NO USAR'!I21)</f>
        <v>0</v>
      </c>
      <c r="X21" s="60">
        <f>MIN('JURADO-1'!I21,'JURADO-2'!I21,'JURADO-3'!I21,'JURADO-4'!I21,'NO USAR'!I21)</f>
        <v>0</v>
      </c>
      <c r="Y21" s="60">
        <f>+'JURADO-1'!I21+'JURADO-2'!I21+'JURADO-3'!I21+'JURADO-4'!I21+'NO USAR'!I21-W21-X21</f>
        <v>0</v>
      </c>
      <c r="Z21" s="60">
        <f>MAX('JURADO-1'!J21,'JURADO-2'!J21,'JURADO-3'!J21,'JURADO-4'!J21,'NO USAR'!J21)</f>
        <v>0</v>
      </c>
      <c r="AA21" s="60">
        <f>MIN('JURADO-1'!J21,'JURADO-2'!J21,'JURADO-3'!J21,'JURADO-4'!J21,'NO USAR'!J21)</f>
        <v>0</v>
      </c>
      <c r="AB21" s="60">
        <f>+'JURADO-1'!J21+'JURADO-2'!J21+'JURADO-3'!J21+'JURADO-4'!J21+'NO USAR'!J21-Z21-AA21</f>
        <v>0</v>
      </c>
      <c r="AC21" s="60">
        <f t="shared" si="2"/>
        <v>0</v>
      </c>
      <c r="AD21" s="59"/>
      <c r="AE21" s="6">
        <f>MAX('JURADO-1'!K21,'JURADO-2'!K21,'JURADO-3'!K21,'JURADO-4'!K21,'NO USAR'!K21)</f>
        <v>0</v>
      </c>
      <c r="AF21" s="12">
        <f>MIN('JURADO-1'!K21,'JURADO-2'!K21,'JURADO-3'!K21,'JURADO-4'!K21,'NO USAR'!K21)</f>
        <v>0</v>
      </c>
      <c r="AG21" s="12">
        <f>+'JURADO-1'!K21+'JURADO-2'!K21+'JURADO-3'!K21+'JURADO-4'!K21+'NO USAR'!K21-AE21-AF21</f>
        <v>0</v>
      </c>
      <c r="AH21" s="63">
        <f>MAX('JURADO-1'!L21,'JURADO-2'!L21,'JURADO-3'!L21,'JURADO-4'!L21,'NO USAR'!L21)</f>
        <v>0</v>
      </c>
      <c r="AI21" s="12">
        <f>MIN('JURADO-1'!L21,'JURADO-2'!L21,'JURADO-3'!L21,'JURADO-4'!L21,'NO USAR'!L21)</f>
        <v>0</v>
      </c>
      <c r="AJ21" s="11">
        <f>+'JURADO-1'!L21+'JURADO-2'!L21+'JURADO-3'!L21+'JURADO-4'!L21+'NO USAR'!L21-AH21-AI21</f>
        <v>0</v>
      </c>
      <c r="AK21" s="60">
        <f>MAX('JURADO-1'!M21,'JURADO-2'!M21,'JURADO-3'!M21,'JURADO-4'!M21,'NO USAR'!M21)</f>
        <v>0</v>
      </c>
      <c r="AL21" s="60">
        <f>MIN('JURADO-1'!M21,'JURADO-2'!M21,'JURADO-3'!M21,'JURADO-4'!M21,'NO USAR'!M21)</f>
        <v>0</v>
      </c>
      <c r="AM21" s="60">
        <f>+'JURADO-1'!M21+'JURADO-2'!M21+'JURADO-3'!M21+'JURADO-4'!M21+'NO USAR'!M21-AK21-AL21</f>
        <v>0</v>
      </c>
      <c r="AN21" s="60">
        <f>MAX('JURADO-1'!N21,'JURADO-2'!N21,'JURADO-3'!N21,'JURADO-4'!N21,'NO USAR'!N21)</f>
        <v>0</v>
      </c>
      <c r="AO21" s="60">
        <f>MIN('JURADO-1'!N21,'JURADO-2'!N21,'JURADO-3'!N21,'JURADO-4'!N21,'NO USAR'!N21)</f>
        <v>0</v>
      </c>
      <c r="AP21" s="60">
        <f>+'JURADO-1'!N21+'JURADO-2'!N21+'JURADO-3'!N21+'JURADO-4'!N21+'NO USAR'!P21-AN21-AO21</f>
        <v>0</v>
      </c>
      <c r="AQ21" s="60">
        <f t="shared" si="3"/>
        <v>0</v>
      </c>
      <c r="AR21" s="59"/>
      <c r="AS21" s="6">
        <f>MAX('JURADO-1'!O21,'JURADO-2'!O21,'JURADO-3'!O21,'JURADO-4'!O21,'NO USAR'!O21)</f>
        <v>0</v>
      </c>
      <c r="AT21" s="12">
        <f>MIN('JURADO-1'!O21,'JURADO-2'!O21,'JURADO-3'!O21,'JURADO-4'!O21,'NO USAR'!O21)</f>
        <v>0</v>
      </c>
      <c r="AU21" s="12">
        <f>+'JURADO-1'!O21+'JURADO-2'!O21+'JURADO-3'!O21+'JURADO-4'!O21+'NO USAR'!O21-AS21-AT21</f>
        <v>0</v>
      </c>
      <c r="AV21" s="63">
        <f>MAX('JURADO-1'!P21,'JURADO-2'!P21,'JURADO-3'!P21,'JURADO-4'!P21,'NO USAR'!P21)</f>
        <v>0</v>
      </c>
      <c r="AW21" s="12">
        <f>MIN('JURADO-1'!P21,'JURADO-2'!P21,'JURADO-3'!P21,'JURADO-4'!P21,'NO USAR'!P21)</f>
        <v>0</v>
      </c>
      <c r="AX21" s="11">
        <f>+'JURADO-1'!P21+'JURADO-2'!P21+'JURADO-3'!P21+'JURADO-4'!P21+'NO USAR'!P21-AV21-AW21</f>
        <v>0</v>
      </c>
      <c r="AY21" s="60">
        <f>MAX('JURADO-1'!Q21,'JURADO-2'!Q21,'JURADO-3'!Q21,'JURADO-4'!Q21,'NO USAR'!Q21)</f>
        <v>0</v>
      </c>
      <c r="AZ21" s="60">
        <f>MIN('JURADO-1'!Q21,'JURADO-2'!Q21,'JURADO-3'!Q21,'JURADO-4'!Q21,'NO USAR'!Q21)</f>
        <v>0</v>
      </c>
      <c r="BA21" s="60">
        <f>+'JURADO-1'!Q21+'JURADO-2'!Q21+'JURADO-3'!Q21+'JURADO-4'!Q21+'NO USAR'!Q21-AY21-AZ21</f>
        <v>0</v>
      </c>
      <c r="BB21" s="60">
        <f>MAX('JURADO-1'!R21,'JURADO-2'!R21,'JURADO-3'!R21,'JURADO-4'!R21,'NO USAR'!R21)</f>
        <v>0</v>
      </c>
      <c r="BC21" s="60">
        <f>MIN('JURADO-1'!R21,'JURADO-2'!R21,'JURADO-3'!R21,'JURADO-4'!R21,'NO USAR'!R21)</f>
        <v>0</v>
      </c>
      <c r="BD21" s="60">
        <f>+'JURADO-1'!R21+'JURADO-2'!R21+'JURADO-3'!R21+'JURADO-4'!R21+'NO USAR'!R21-BB21-BC21</f>
        <v>0</v>
      </c>
      <c r="BE21" s="60">
        <f t="shared" si="4"/>
        <v>0</v>
      </c>
      <c r="BF21" s="9"/>
      <c r="BG21" s="60">
        <f>MAX('JURADO-1'!S21,'JURADO-2'!S21,'JURADO-3'!S21,'JURADO-4'!S21,'NO USAR'!S21)</f>
        <v>0</v>
      </c>
      <c r="BH21" s="60">
        <f>MIN('JURADO-1'!S21,'JURADO-2'!S21,'JURADO-3'!S21,'JURADO-4'!S21,'NO USAR'!S21)</f>
        <v>0</v>
      </c>
      <c r="BI21" s="60">
        <f>+'JURADO-1'!S21+'JURADO-2'!S21+'JURADO-3'!S21+'JURADO-4'!S21+'NO USAR'!S21-BG21-BH21</f>
        <v>0</v>
      </c>
      <c r="BJ21" s="60">
        <f>MAX('JURADO-1'!T21,'JURADO-2'!T21,'JURADO-3'!T21,'JURADO-4'!T21,'NO USAR'!T21)</f>
        <v>0</v>
      </c>
      <c r="BK21" s="60">
        <f>MIN('JURADO-1'!T21,'JURADO-2'!T21,'JURADO-3'!T21,'JURADO-4'!T21,'NO USAR'!T21)</f>
        <v>0</v>
      </c>
      <c r="BL21" s="60">
        <f>+'JURADO-1'!T21+'JURADO-2'!T21+'JURADO-3'!T21+'JURADO-4'!T21+'NO USAR'!T21-BJ21-BK21</f>
        <v>0</v>
      </c>
      <c r="BM21" s="60">
        <f>MAX('JURADO-1'!U21,'JURADO-2'!U21,'JURADO-3'!U21,'JURADO-4'!U21,'NO USAR'!U21)</f>
        <v>0</v>
      </c>
      <c r="BN21" s="60">
        <f>MIN('JURADO-1'!U21,'JURADO-2'!U21,'JURADO-3'!U21,'JURADO-4'!U21,'NO USAR'!U21)</f>
        <v>0</v>
      </c>
      <c r="BO21" s="60">
        <f>+'JURADO-1'!U21+'JURADO-2'!U21+'JURADO-3'!U21+'JURADO-4'!U21+'NO USAR'!U21-BM21-BN21</f>
        <v>0</v>
      </c>
      <c r="BP21" s="60">
        <f>MAX('JURADO-1'!V21,'JURADO-2'!V21,'JURADO-3'!V21,'JURADO-4'!V21,'NO USAR'!V21)</f>
        <v>0</v>
      </c>
      <c r="BQ21" s="60">
        <f>MIN('JURADO-1'!V21,'JURADO-2'!V21,'JURADO-3'!V21,'JURADO-4'!V21,'NO USAR'!V21)</f>
        <v>0</v>
      </c>
      <c r="BR21" s="60">
        <f>+'JURADO-1'!V21+'JURADO-2'!V21+'JURADO-3'!V21+'JURADO-4'!V21+'NO USAR'!V21-BP21-BQ21</f>
        <v>0</v>
      </c>
      <c r="BS21" s="60">
        <f t="shared" si="5"/>
        <v>0</v>
      </c>
      <c r="BT21" s="9"/>
      <c r="BU21" s="6">
        <f>MAX('JURADO-1'!W21,'JURADO-2'!W21,'JURADO-3'!W21,'JURADO-4'!W21,'NO USAR'!W21)</f>
        <v>0</v>
      </c>
      <c r="BV21" s="12">
        <f>MIN('JURADO-1'!W21,'JURADO-2'!W21,'JURADO-3'!W21,'JURADO-4'!W21,'NO USAR'!W21)</f>
        <v>0</v>
      </c>
      <c r="BW21" s="12">
        <f>+'JURADO-1'!W21+'JURADO-2'!W21+'JURADO-3'!W21+'JURADO-4'!W21+'NO USAR'!W21-BU21-BV21</f>
        <v>0</v>
      </c>
      <c r="BX21" s="63">
        <f>MAX('JURADO-1'!X21,'JURADO-2'!X21,'JURADO-3'!X21,'JURADO-4'!X21,'NO USAR'!X21)</f>
        <v>0</v>
      </c>
      <c r="BY21" s="12">
        <f>MIN('JURADO-1'!X21,'JURADO-2'!X21,'JURADO-3'!X21,'JURADO-4'!X21,'NO USAR'!X21)</f>
        <v>0</v>
      </c>
      <c r="BZ21" s="11">
        <f>+'JURADO-1'!X21+'JURADO-2'!X21+'JURADO-3'!X21+'JURADO-4'!X21+'NO USAR'!X21-BX21-BY21</f>
        <v>0</v>
      </c>
      <c r="CA21" s="60">
        <f>MAX('JURADO-1'!Y21,'JURADO-2'!Y21,'JURADO-3'!Y21,'JURADO-4'!Y21,'NO USAR'!Y21)</f>
        <v>0</v>
      </c>
      <c r="CB21" s="60">
        <f>MIN('JURADO-1'!Y21,'JURADO-2'!Y21,'JURADO-3'!Y21,'JURADO-4'!Y21,'NO USAR'!Y21)</f>
        <v>0</v>
      </c>
      <c r="CC21" s="60">
        <f>+'JURADO-1'!Y21+'JURADO-2'!Y21+'JURADO-3'!Y21+'JURADO-4'!Y21+'NO USAR'!Y21-CA21-CB21</f>
        <v>0</v>
      </c>
      <c r="CD21" s="60">
        <f>MAX('JURADO-1'!Z21,'JURADO-2'!Z21,'JURADO-3'!Z21,'JURADO-4'!Z21,'NO USAR'!Z21)</f>
        <v>0</v>
      </c>
      <c r="CE21" s="60">
        <f>MIN('JURADO-1'!Z21,'JURADO-2'!Z21,'JURADO-3'!Z21,'JURADO-4'!Z21,'NO USAR'!Z21)</f>
        <v>0</v>
      </c>
      <c r="CF21" s="60">
        <f>+'JURADO-1'!Z21+'JURADO-2'!Z21+'JURADO-3'!Z21+'JURADO-4'!Z21+'NO USAR'!Z21-CD21-CE21</f>
        <v>0</v>
      </c>
      <c r="CG21" s="60">
        <f t="shared" si="6"/>
        <v>0</v>
      </c>
      <c r="CH21" s="9"/>
      <c r="CI21" s="60">
        <f>MAX('JURADO-1'!AA21,'JURADO-2'!AA21,'JURADO-3'!AA21,'JURADO-4'!AA21,'NO USAR'!AA21)</f>
        <v>0</v>
      </c>
      <c r="CJ21" s="60">
        <f>MIN('JURADO-1'!AA21,'JURADO-2'!AA21,'JURADO-3'!AA21,'JURADO-4'!AA21,'NO USAR'!AA21)</f>
        <v>0</v>
      </c>
      <c r="CK21" s="60">
        <f>+'JURADO-1'!AA21+'JURADO-2'!AA21+'JURADO-3'!AA21+'JURADO-4'!AA21+'NO USAR'!AA21-CI21-CJ21</f>
        <v>0</v>
      </c>
      <c r="CL21" s="60">
        <f>MAX('JURADO-1'!AB21,'JURADO-2'!AB21,'JURADO-3'!AB21,'JURADO-4'!AB21,'NO USAR'!AB21)</f>
        <v>0</v>
      </c>
      <c r="CM21" s="60">
        <f>MIN('JURADO-1'!AB21,'JURADO-2'!AB21,'JURADO-3'!AB21,'JURADO-4'!AB21,'NO USAR'!AB21)</f>
        <v>0</v>
      </c>
      <c r="CN21" s="60">
        <f>+'JURADO-1'!AB21+'JURADO-2'!AB21+'JURADO-3'!AB21+'JURADO-4'!AB21+'NO USAR'!AB21-CL21-CM21</f>
        <v>0</v>
      </c>
      <c r="CO21" s="60">
        <f>MAX('JURADO-1'!AC21,'JURADO-2'!AC21,'JURADO-3'!AC21,'JURADO-4'!AC21,'NO USAR'!AC21)</f>
        <v>0</v>
      </c>
      <c r="CP21" s="60">
        <f>MIN('JURADO-1'!AC21,'JURADO-2'!AC21,'JURADO-3'!AC21,'JURADO-4'!AC21,'NO USAR'!AC21)</f>
        <v>0</v>
      </c>
      <c r="CQ21" s="60">
        <f>+'JURADO-1'!AC21+'JURADO-2'!AC21+'JURADO-3'!AC21+'JURADO-4'!AC21+'NO USAR'!AC21-CO21-CP21</f>
        <v>0</v>
      </c>
      <c r="CR21" s="60">
        <f>MAX('JURADO-1'!AD21,'JURADO-2'!AD21,'JURADO-3'!AD21,'JURADO-4'!AD21,'NO USAR'!AD21)</f>
        <v>0</v>
      </c>
      <c r="CS21" s="60">
        <f>MIN('JURADO-1'!AD21,'JURADO-2'!AD21,'JURADO-3'!AD21,'JURADO-4'!AD21,'NO USAR'!AD21)</f>
        <v>0</v>
      </c>
      <c r="CT21" s="60">
        <f>+'JURADO-1'!AD21+'JURADO-2'!AD21+'JURADO-3'!AD21+'JURADO-4'!AD21+'NO USAR'!AD21-CR21-CS21</f>
        <v>0</v>
      </c>
      <c r="CU21" s="60">
        <f t="shared" si="7"/>
        <v>0</v>
      </c>
      <c r="CV21" s="9"/>
      <c r="CW21" s="6">
        <f>MAX('JURADO-1'!AE21,'JURADO-2'!AE21,'JURADO-3'!AE21,'JURADO-4'!AE21,'NO USAR'!AE21)</f>
        <v>0</v>
      </c>
      <c r="CX21" s="12">
        <f>MIN('JURADO-1'!AE21,'JURADO-2'!AE21,'JURADO-3'!AE21,'JURADO-4'!AE21,'NO USAR'!AE21)</f>
        <v>0</v>
      </c>
      <c r="CY21" s="12">
        <f>+'JURADO-1'!AE21+'JURADO-2'!AE21+'JURADO-3'!AE21+'JURADO-4'!AE21+'NO USAR'!AE21-CW21-CX21</f>
        <v>0</v>
      </c>
      <c r="CZ21" s="63">
        <f>MAX('JURADO-1'!AF21,'JURADO-2'!AF21,'JURADO-3'!AF21,'JURADO-4'!AF21,'NO USAR'!AF21)</f>
        <v>0</v>
      </c>
      <c r="DA21" s="12">
        <f>MIN('JURADO-1'!AF21,'JURADO-2'!AF21,'JURADO-3'!AF21,'JURADO-4'!AF21,'NO USAR'!AF21)</f>
        <v>0</v>
      </c>
      <c r="DB21" s="11">
        <f>+'JURADO-1'!AF21+'JURADO-2'!AF21+'JURADO-3'!AF21+'JURADO-4'!AF21+'NO USAR'!AF21-CZ21-DA21</f>
        <v>0</v>
      </c>
      <c r="DC21" s="60">
        <f>MAX('JURADO-1'!AG21,'JURADO-2'!AG21,'JURADO-3'!AG21,'JURADO-4'!AG21,'NO USAR'!AG21)</f>
        <v>0</v>
      </c>
      <c r="DD21" s="60">
        <f>MIN('JURADO-1'!AG21,'JURADO-2'!AG21,'JURADO-3'!AG21,'JURADO-4'!AG21,'NO USAR'!AG21)</f>
        <v>0</v>
      </c>
      <c r="DE21" s="60">
        <f>+'JURADO-1'!AG21+'JURADO-2'!AG21+'JURADO-3'!AG21+'JURADO-4'!AG21+'NO USAR'!AG21-DC21-DD21</f>
        <v>0</v>
      </c>
      <c r="DF21" s="60">
        <f>MAX('JURADO-1'!AF21,'JURADO-2'!AF21,'JURADO-3'!AF21,'JURADO-4'!AF21,'NO USAR'!AF21)</f>
        <v>0</v>
      </c>
      <c r="DG21" s="60">
        <f>MIN('JURADO-1'!AF21,'JURADO-2'!AF21,'JURADO-3'!AF21,'JURADO-4'!AF21,'NO USAR'!AF21)</f>
        <v>0</v>
      </c>
      <c r="DH21" s="60">
        <f>+'JURADO-1'!AF21+'JURADO-2'!AF21+'JURADO-3'!AF21+'JURADO-4'!AF21+'NO USAR'!AF21-DF21-DG21</f>
        <v>0</v>
      </c>
      <c r="DI21" s="60">
        <f t="shared" si="8"/>
        <v>0</v>
      </c>
      <c r="DJ21" s="9"/>
      <c r="DK21" s="6">
        <f>MAX('JURADO-1'!AI21,'JURADO-2'!AI21,'JURADO-3'!AI21,'JURADO-4'!AI21,'NO USAR'!AI21)</f>
        <v>0</v>
      </c>
      <c r="DL21" s="12">
        <f>MIN('JURADO-1'!AI21,'JURADO-2'!AI21,'JURADO-3'!AI21,'JURADO-4'!AI21,'NO USAR'!AI21)</f>
        <v>0</v>
      </c>
      <c r="DM21" s="7">
        <f>+'JURADO-1'!AI21+'JURADO-2'!AI21+'JURADO-3'!AI21+'JURADO-4'!AI21+'NO USAR'!AI21-DK21-DL21</f>
        <v>0</v>
      </c>
      <c r="DN21" s="9"/>
      <c r="DO21" s="6">
        <f>MAX('JURADO-1'!AJ21,'JURADO-2'!AJ21,'JURADO-3'!AJ21,'JURADO-4'!AJ21,'NO USAR'!AJ21)</f>
        <v>0</v>
      </c>
      <c r="DP21" s="12">
        <f>MIN('JURADO-1'!AJ21,'JURADO-2'!AJ21,'JURADO-3'!AJ21,'JURADO-4'!AJ21,'NO USAR'!AJ21)</f>
        <v>0</v>
      </c>
      <c r="DQ21" s="7">
        <f>(+'JURADO-1'!AJ21+'JURADO-2'!AJ21+'JURADO-3'!AJ21+'JURADO-4'!AJ21+'NO USAR'!AJ21-DO21-DP21)*0.8</f>
        <v>0</v>
      </c>
      <c r="DR21" s="9"/>
      <c r="DS21" s="10"/>
      <c r="DT21" s="91">
        <f t="shared" si="9"/>
        <v>0</v>
      </c>
      <c r="DU21" s="191"/>
      <c r="DV21" s="191"/>
      <c r="DW21" s="191">
        <f t="shared" si="10"/>
        <v>0</v>
      </c>
      <c r="DX21" s="48"/>
      <c r="DY21" s="40"/>
      <c r="DZ21" s="60"/>
      <c r="EA21" s="81"/>
      <c r="EB21" s="60">
        <f t="shared" si="0"/>
        <v>0</v>
      </c>
      <c r="EC21" s="60">
        <f t="shared" si="11"/>
        <v>0</v>
      </c>
    </row>
    <row r="22" spans="1:133" ht="31.5" hidden="1" customHeight="1" thickBot="1">
      <c r="A22" s="79">
        <v>18</v>
      </c>
      <c r="B22" s="22"/>
      <c r="C22" s="178">
        <f>MAX('JURADO-1'!C22,'JURADO-2'!C22,'JURADO-3'!C22,'JURADO-4'!C22,'NO USAR'!C22)</f>
        <v>0</v>
      </c>
      <c r="D22" s="60">
        <f>MIN('JURADO-1'!C22,'JURADO-2'!C22,'JURADO-3'!C22,'JURADO-4'!C22,'NO USAR'!C22)</f>
        <v>0</v>
      </c>
      <c r="E22" s="60">
        <f>+'JURADO-1'!C22+'JURADO-2'!C22+'JURADO-3'!C22+'JURADO-4'!C22+'NO USAR'!C22-C22-D22</f>
        <v>0</v>
      </c>
      <c r="F22" s="60">
        <f>MAX('JURADO-1'!D22,'JURADO-2'!D22,'JURADO-3'!D22,'JURADO-4'!D22,'NO USAR'!D22)</f>
        <v>0</v>
      </c>
      <c r="G22" s="60">
        <f>MIN('JURADO-1'!D22,'JURADO-2'!D22,'JURADO-3'!D22,'JURADO-4'!D22,'NO USAR'!D22)</f>
        <v>0</v>
      </c>
      <c r="H22" s="60">
        <f>+'JURADO-1'!D22+'JURADO-2'!D22+'JURADO-3'!D22+'JURADO-4'!D22+'NO USAR'!D22-F22-G22</f>
        <v>0</v>
      </c>
      <c r="I22" s="60">
        <f>MAX('JURADO-1'!E22,'JURADO-2'!E22,'JURADO-3'!E22,'JURADO-4'!E22,'NO USAR'!E22)</f>
        <v>0</v>
      </c>
      <c r="J22" s="60">
        <f>MIN('JURADO-1'!E22,'JURADO-2'!E22,'JURADO-3'!E22,'JURADO-4'!E22,'NO USAR'!E22)</f>
        <v>0</v>
      </c>
      <c r="K22" s="60">
        <f>+'JURADO-1'!E22+'JURADO-2'!E22+'JURADO-3'!E22+'JURADO-4'!E22+'NO USAR'!E22-I22-J22</f>
        <v>0</v>
      </c>
      <c r="L22" s="60">
        <f>MAX('JURADO-1'!F22,'JURADO-2'!F22,'JURADO-3'!F22,'JURADO-4'!F22,'NO USAR'!F22)</f>
        <v>0</v>
      </c>
      <c r="M22" s="60">
        <f>MIN('JURADO-1'!F22,'JURADO-2'!F22,'JURADO-3'!F22,'JURADO-4'!F22,'NO USAR'!F22)</f>
        <v>0</v>
      </c>
      <c r="N22" s="60">
        <f>+'JURADO-1'!F22+'JURADO-2'!F22+'JURADO-3'!F22+'JURADO-4'!F22+'NO USAR'!F22-L22-M22</f>
        <v>0</v>
      </c>
      <c r="O22" s="60">
        <f t="shared" si="1"/>
        <v>0</v>
      </c>
      <c r="P22" s="124"/>
      <c r="Q22" s="6">
        <f>MAX('JURADO-1'!G22,'JURADO-2'!G22,'JURADO-3'!G22,'JURADO-4'!G22,'NO USAR'!G22)</f>
        <v>0</v>
      </c>
      <c r="R22" s="12">
        <f>MIN('JURADO-1'!G22,'JURADO-2'!G22,'JURADO-3'!G22,'JURADO-4'!G22,'NO USAR'!G22)</f>
        <v>0</v>
      </c>
      <c r="S22" s="12">
        <f>+'JURADO-1'!G22+'JURADO-2'!G22+'JURADO-3'!G22+'JURADO-4'!G22+'NO USAR'!G22-Q22-R22</f>
        <v>0</v>
      </c>
      <c r="T22" s="63">
        <f>MAX('JURADO-1'!H22,'JURADO-2'!H22,'JURADO-3'!H22,'JURADO-4'!H22,'NO USAR'!H22)</f>
        <v>0</v>
      </c>
      <c r="U22" s="12">
        <f>MIN('JURADO-1'!H22,'JURADO-2'!H22,'JURADO-3'!H22,'JURADO-4'!H22,'NO USAR'!H22)</f>
        <v>0</v>
      </c>
      <c r="V22" s="11">
        <f>+'JURADO-1'!H22+'JURADO-2'!H22+'JURADO-3'!H22+'JURADO-4'!H22+'NO USAR'!H22-T22-U22</f>
        <v>0</v>
      </c>
      <c r="W22" s="60">
        <f>MAX('JURADO-1'!I22,'JURADO-2'!I22,'JURADO-3'!I22,'JURADO-4'!I22,'NO USAR'!I22)</f>
        <v>0</v>
      </c>
      <c r="X22" s="60">
        <f>MIN('JURADO-1'!I22,'JURADO-2'!I22,'JURADO-3'!I22,'JURADO-4'!I22,'NO USAR'!I22)</f>
        <v>0</v>
      </c>
      <c r="Y22" s="60">
        <f>+'JURADO-1'!I22+'JURADO-2'!I22+'JURADO-3'!I22+'JURADO-4'!I22+'NO USAR'!I22-W22-X22</f>
        <v>0</v>
      </c>
      <c r="Z22" s="60">
        <f>MAX('JURADO-1'!J22,'JURADO-2'!J22,'JURADO-3'!J22,'JURADO-4'!J22,'NO USAR'!J22)</f>
        <v>0</v>
      </c>
      <c r="AA22" s="60">
        <f>MIN('JURADO-1'!J22,'JURADO-2'!J22,'JURADO-3'!J22,'JURADO-4'!J22,'NO USAR'!J22)</f>
        <v>0</v>
      </c>
      <c r="AB22" s="60">
        <f>+'JURADO-1'!J22+'JURADO-2'!J22+'JURADO-3'!J22+'JURADO-4'!J22+'NO USAR'!J22-Z22-AA22</f>
        <v>0</v>
      </c>
      <c r="AC22" s="60">
        <f t="shared" si="2"/>
        <v>0</v>
      </c>
      <c r="AD22" s="59"/>
      <c r="AE22" s="6">
        <f>MAX('JURADO-1'!K22,'JURADO-2'!K22,'JURADO-3'!K22,'JURADO-4'!K22,'NO USAR'!K22)</f>
        <v>0</v>
      </c>
      <c r="AF22" s="12">
        <f>MIN('JURADO-1'!K22,'JURADO-2'!K22,'JURADO-3'!K22,'JURADO-4'!K22,'NO USAR'!K22)</f>
        <v>0</v>
      </c>
      <c r="AG22" s="12">
        <f>+'JURADO-1'!K22+'JURADO-2'!K22+'JURADO-3'!K22+'JURADO-4'!K22+'NO USAR'!K22-AE22-AF22</f>
        <v>0</v>
      </c>
      <c r="AH22" s="63">
        <f>MAX('JURADO-1'!L22,'JURADO-2'!L22,'JURADO-3'!L22,'JURADO-4'!L22,'NO USAR'!L22)</f>
        <v>0</v>
      </c>
      <c r="AI22" s="12">
        <f>MIN('JURADO-1'!L22,'JURADO-2'!L22,'JURADO-3'!L22,'JURADO-4'!L22,'NO USAR'!L22)</f>
        <v>0</v>
      </c>
      <c r="AJ22" s="11">
        <f>+'JURADO-1'!L22+'JURADO-2'!L22+'JURADO-3'!L22+'JURADO-4'!L22+'NO USAR'!L22-AH22-AI22</f>
        <v>0</v>
      </c>
      <c r="AK22" s="60">
        <f>MAX('JURADO-1'!M22,'JURADO-2'!M22,'JURADO-3'!M22,'JURADO-4'!M22,'NO USAR'!M22)</f>
        <v>0</v>
      </c>
      <c r="AL22" s="60">
        <f>MIN('JURADO-1'!M22,'JURADO-2'!M22,'JURADO-3'!M22,'JURADO-4'!M22,'NO USAR'!M22)</f>
        <v>0</v>
      </c>
      <c r="AM22" s="60">
        <f>+'JURADO-1'!M22+'JURADO-2'!M22+'JURADO-3'!M22+'JURADO-4'!M22+'NO USAR'!M22-AK22-AL22</f>
        <v>0</v>
      </c>
      <c r="AN22" s="60">
        <f>MAX('JURADO-1'!N22,'JURADO-2'!N22,'JURADO-3'!N22,'JURADO-4'!N22,'NO USAR'!N22)</f>
        <v>0</v>
      </c>
      <c r="AO22" s="60">
        <f>MIN('JURADO-1'!N22,'JURADO-2'!N22,'JURADO-3'!N22,'JURADO-4'!N22,'NO USAR'!N22)</f>
        <v>0</v>
      </c>
      <c r="AP22" s="60">
        <f>+'JURADO-1'!N22+'JURADO-2'!N22+'JURADO-3'!N22+'JURADO-4'!N22+'NO USAR'!P22-AN22-AO22</f>
        <v>0</v>
      </c>
      <c r="AQ22" s="60">
        <f t="shared" si="3"/>
        <v>0</v>
      </c>
      <c r="AR22" s="59"/>
      <c r="AS22" s="6">
        <f>MAX('JURADO-1'!O22,'JURADO-2'!O22,'JURADO-3'!O22,'JURADO-4'!O22,'NO USAR'!O22)</f>
        <v>0</v>
      </c>
      <c r="AT22" s="12">
        <f>MIN('JURADO-1'!O22,'JURADO-2'!O22,'JURADO-3'!O22,'JURADO-4'!O22,'NO USAR'!O22)</f>
        <v>0</v>
      </c>
      <c r="AU22" s="12">
        <f>+'JURADO-1'!O22+'JURADO-2'!O22+'JURADO-3'!O22+'JURADO-4'!O22+'NO USAR'!O22-AS22-AT22</f>
        <v>0</v>
      </c>
      <c r="AV22" s="63">
        <f>MAX('JURADO-1'!P22,'JURADO-2'!P22,'JURADO-3'!P22,'JURADO-4'!P22,'NO USAR'!P22)</f>
        <v>0</v>
      </c>
      <c r="AW22" s="12">
        <f>MIN('JURADO-1'!P22,'JURADO-2'!P22,'JURADO-3'!P22,'JURADO-4'!P22,'NO USAR'!P22)</f>
        <v>0</v>
      </c>
      <c r="AX22" s="11">
        <f>+'JURADO-1'!P22+'JURADO-2'!P22+'JURADO-3'!P22+'JURADO-4'!P22+'NO USAR'!P22-AV22-AW22</f>
        <v>0</v>
      </c>
      <c r="AY22" s="60">
        <f>MAX('JURADO-1'!Q22,'JURADO-2'!Q22,'JURADO-3'!Q22,'JURADO-4'!Q22,'NO USAR'!Q22)</f>
        <v>0</v>
      </c>
      <c r="AZ22" s="60">
        <f>MIN('JURADO-1'!Q22,'JURADO-2'!Q22,'JURADO-3'!Q22,'JURADO-4'!Q22,'NO USAR'!Q22)</f>
        <v>0</v>
      </c>
      <c r="BA22" s="60">
        <f>+'JURADO-1'!Q22+'JURADO-2'!Q22+'JURADO-3'!Q22+'JURADO-4'!Q22+'NO USAR'!Q22-AY22-AZ22</f>
        <v>0</v>
      </c>
      <c r="BB22" s="60">
        <f>MAX('JURADO-1'!R22,'JURADO-2'!R22,'JURADO-3'!R22,'JURADO-4'!R22,'NO USAR'!R22)</f>
        <v>0</v>
      </c>
      <c r="BC22" s="60">
        <f>MIN('JURADO-1'!R22,'JURADO-2'!R22,'JURADO-3'!R22,'JURADO-4'!R22,'NO USAR'!R22)</f>
        <v>0</v>
      </c>
      <c r="BD22" s="60">
        <f>+'JURADO-1'!R22+'JURADO-2'!R22+'JURADO-3'!R22+'JURADO-4'!R22+'NO USAR'!R22-BB22-BC22</f>
        <v>0</v>
      </c>
      <c r="BE22" s="60">
        <f t="shared" si="4"/>
        <v>0</v>
      </c>
      <c r="BF22" s="9"/>
      <c r="BG22" s="60">
        <f>MAX('JURADO-1'!S22,'JURADO-2'!S22,'JURADO-3'!S22,'JURADO-4'!S22,'NO USAR'!S22)</f>
        <v>0</v>
      </c>
      <c r="BH22" s="60">
        <f>MIN('JURADO-1'!S22,'JURADO-2'!S22,'JURADO-3'!S22,'JURADO-4'!S22,'NO USAR'!S22)</f>
        <v>0</v>
      </c>
      <c r="BI22" s="60">
        <f>+'JURADO-1'!S22+'JURADO-2'!S22+'JURADO-3'!S22+'JURADO-4'!S22+'NO USAR'!S22-BG22-BH22</f>
        <v>0</v>
      </c>
      <c r="BJ22" s="60">
        <f>MAX('JURADO-1'!T22,'JURADO-2'!T22,'JURADO-3'!T22,'JURADO-4'!T22,'NO USAR'!T22)</f>
        <v>0</v>
      </c>
      <c r="BK22" s="60">
        <f>MIN('JURADO-1'!T22,'JURADO-2'!T22,'JURADO-3'!T22,'JURADO-4'!T22,'NO USAR'!T22)</f>
        <v>0</v>
      </c>
      <c r="BL22" s="60">
        <f>+'JURADO-1'!T22+'JURADO-2'!T22+'JURADO-3'!T22+'JURADO-4'!T22+'NO USAR'!T22-BJ22-BK22</f>
        <v>0</v>
      </c>
      <c r="BM22" s="60">
        <f>MAX('JURADO-1'!U22,'JURADO-2'!U22,'JURADO-3'!U22,'JURADO-4'!U22,'NO USAR'!U22)</f>
        <v>0</v>
      </c>
      <c r="BN22" s="60">
        <f>MIN('JURADO-1'!U22,'JURADO-2'!U22,'JURADO-3'!U22,'JURADO-4'!U22,'NO USAR'!U22)</f>
        <v>0</v>
      </c>
      <c r="BO22" s="60">
        <f>+'JURADO-1'!U22+'JURADO-2'!U22+'JURADO-3'!U22+'JURADO-4'!U22+'NO USAR'!U22-BM22-BN22</f>
        <v>0</v>
      </c>
      <c r="BP22" s="60">
        <f>MAX('JURADO-1'!V22,'JURADO-2'!V22,'JURADO-3'!V22,'JURADO-4'!V22,'NO USAR'!V22)</f>
        <v>0</v>
      </c>
      <c r="BQ22" s="60">
        <f>MIN('JURADO-1'!V22,'JURADO-2'!V22,'JURADO-3'!V22,'JURADO-4'!V22,'NO USAR'!V22)</f>
        <v>0</v>
      </c>
      <c r="BR22" s="60">
        <f>+'JURADO-1'!V22+'JURADO-2'!V22+'JURADO-3'!V22+'JURADO-4'!V22+'NO USAR'!V22-BP22-BQ22</f>
        <v>0</v>
      </c>
      <c r="BS22" s="60">
        <f t="shared" si="5"/>
        <v>0</v>
      </c>
      <c r="BT22" s="9"/>
      <c r="BU22" s="6">
        <f>MAX('JURADO-1'!W22,'JURADO-2'!W22,'JURADO-3'!W22,'JURADO-4'!W22,'NO USAR'!W22)</f>
        <v>0</v>
      </c>
      <c r="BV22" s="12">
        <f>MIN('JURADO-1'!W22,'JURADO-2'!W22,'JURADO-3'!W22,'JURADO-4'!W22,'NO USAR'!W22)</f>
        <v>0</v>
      </c>
      <c r="BW22" s="12">
        <f>+'JURADO-1'!W22+'JURADO-2'!W22+'JURADO-3'!W22+'JURADO-4'!W22+'NO USAR'!W22-BU22-BV22</f>
        <v>0</v>
      </c>
      <c r="BX22" s="63">
        <f>MAX('JURADO-1'!X22,'JURADO-2'!X22,'JURADO-3'!X22,'JURADO-4'!X22,'NO USAR'!X22)</f>
        <v>0</v>
      </c>
      <c r="BY22" s="12">
        <f>MIN('JURADO-1'!X22,'JURADO-2'!X22,'JURADO-3'!X22,'JURADO-4'!X22,'NO USAR'!X22)</f>
        <v>0</v>
      </c>
      <c r="BZ22" s="11">
        <f>+'JURADO-1'!X22+'JURADO-2'!X22+'JURADO-3'!X22+'JURADO-4'!X22+'NO USAR'!X22-BX22-BY22</f>
        <v>0</v>
      </c>
      <c r="CA22" s="60">
        <f>MAX('JURADO-1'!Y22,'JURADO-2'!Y22,'JURADO-3'!Y22,'JURADO-4'!Y22,'NO USAR'!Y22)</f>
        <v>0</v>
      </c>
      <c r="CB22" s="60">
        <f>MIN('JURADO-1'!Y22,'JURADO-2'!Y22,'JURADO-3'!Y22,'JURADO-4'!Y22,'NO USAR'!Y22)</f>
        <v>0</v>
      </c>
      <c r="CC22" s="60">
        <f>+'JURADO-1'!Y22+'JURADO-2'!Y22+'JURADO-3'!Y22+'JURADO-4'!Y22+'NO USAR'!Y22-CA22-CB22</f>
        <v>0</v>
      </c>
      <c r="CD22" s="60">
        <f>MAX('JURADO-1'!Z22,'JURADO-2'!Z22,'JURADO-3'!Z22,'JURADO-4'!Z22,'NO USAR'!Z22)</f>
        <v>0</v>
      </c>
      <c r="CE22" s="60">
        <f>MIN('JURADO-1'!Z22,'JURADO-2'!Z22,'JURADO-3'!Z22,'JURADO-4'!Z22,'NO USAR'!Z22)</f>
        <v>0</v>
      </c>
      <c r="CF22" s="60">
        <f>+'JURADO-1'!Z22+'JURADO-2'!Z22+'JURADO-3'!Z22+'JURADO-4'!Z22+'NO USAR'!Z22-CD22-CE22</f>
        <v>0</v>
      </c>
      <c r="CG22" s="60">
        <f t="shared" si="6"/>
        <v>0</v>
      </c>
      <c r="CH22" s="9"/>
      <c r="CI22" s="60">
        <f>MAX('JURADO-1'!AA22,'JURADO-2'!AA22,'JURADO-3'!AA22,'JURADO-4'!AA22,'NO USAR'!AA22)</f>
        <v>0</v>
      </c>
      <c r="CJ22" s="60">
        <f>MIN('JURADO-1'!AA22,'JURADO-2'!AA22,'JURADO-3'!AA22,'JURADO-4'!AA22,'NO USAR'!AA22)</f>
        <v>0</v>
      </c>
      <c r="CK22" s="60">
        <f>+'JURADO-1'!AA22+'JURADO-2'!AA22+'JURADO-3'!AA22+'JURADO-4'!AA22+'NO USAR'!AA22-CI22-CJ22</f>
        <v>0</v>
      </c>
      <c r="CL22" s="60">
        <f>MAX('JURADO-1'!AB22,'JURADO-2'!AB22,'JURADO-3'!AB22,'JURADO-4'!AB22,'NO USAR'!AB22)</f>
        <v>0</v>
      </c>
      <c r="CM22" s="60">
        <f>MIN('JURADO-1'!AB22,'JURADO-2'!AB22,'JURADO-3'!AB22,'JURADO-4'!AB22,'NO USAR'!AB22)</f>
        <v>0</v>
      </c>
      <c r="CN22" s="60">
        <f>+'JURADO-1'!AB22+'JURADO-2'!AB22+'JURADO-3'!AB22+'JURADO-4'!AB22+'NO USAR'!AB22-CL22-CM22</f>
        <v>0</v>
      </c>
      <c r="CO22" s="60">
        <f>MAX('JURADO-1'!AC22,'JURADO-2'!AC22,'JURADO-3'!AC22,'JURADO-4'!AC22,'NO USAR'!AC22)</f>
        <v>0</v>
      </c>
      <c r="CP22" s="60">
        <f>MIN('JURADO-1'!AC22,'JURADO-2'!AC22,'JURADO-3'!AC22,'JURADO-4'!AC22,'NO USAR'!AC22)</f>
        <v>0</v>
      </c>
      <c r="CQ22" s="60">
        <f>+'JURADO-1'!AC22+'JURADO-2'!AC22+'JURADO-3'!AC22+'JURADO-4'!AC22+'NO USAR'!AC22-CO22-CP22</f>
        <v>0</v>
      </c>
      <c r="CR22" s="60">
        <f>MAX('JURADO-1'!AD22,'JURADO-2'!AD22,'JURADO-3'!AD22,'JURADO-4'!AD22,'NO USAR'!AD22)</f>
        <v>0</v>
      </c>
      <c r="CS22" s="60">
        <f>MIN('JURADO-1'!AD22,'JURADO-2'!AD22,'JURADO-3'!AD22,'JURADO-4'!AD22,'NO USAR'!AD22)</f>
        <v>0</v>
      </c>
      <c r="CT22" s="60">
        <f>+'JURADO-1'!AD22+'JURADO-2'!AD22+'JURADO-3'!AD22+'JURADO-4'!AD22+'NO USAR'!AD22-CR22-CS22</f>
        <v>0</v>
      </c>
      <c r="CU22" s="60">
        <f t="shared" si="7"/>
        <v>0</v>
      </c>
      <c r="CV22" s="9"/>
      <c r="CW22" s="6">
        <f>MAX('JURADO-1'!AE22,'JURADO-2'!AE22,'JURADO-3'!AE22,'JURADO-4'!AE22,'NO USAR'!AE22)</f>
        <v>0</v>
      </c>
      <c r="CX22" s="12">
        <f>MIN('JURADO-1'!AE22,'JURADO-2'!AE22,'JURADO-3'!AE22,'JURADO-4'!AE22,'NO USAR'!AE22)</f>
        <v>0</v>
      </c>
      <c r="CY22" s="12">
        <f>+'JURADO-1'!AE22+'JURADO-2'!AE22+'JURADO-3'!AE22+'JURADO-4'!AE22+'NO USAR'!AE22-CW22-CX22</f>
        <v>0</v>
      </c>
      <c r="CZ22" s="63">
        <f>MAX('JURADO-1'!AF22,'JURADO-2'!AF22,'JURADO-3'!AF22,'JURADO-4'!AF22,'NO USAR'!AF22)</f>
        <v>0</v>
      </c>
      <c r="DA22" s="12">
        <f>MIN('JURADO-1'!AF22,'JURADO-2'!AF22,'JURADO-3'!AF22,'JURADO-4'!AF22,'NO USAR'!AF22)</f>
        <v>0</v>
      </c>
      <c r="DB22" s="11">
        <f>+'JURADO-1'!AF22+'JURADO-2'!AF22+'JURADO-3'!AF22+'JURADO-4'!AF22+'NO USAR'!AF22-CZ22-DA22</f>
        <v>0</v>
      </c>
      <c r="DC22" s="60">
        <f>MAX('JURADO-1'!AG22,'JURADO-2'!AG22,'JURADO-3'!AG22,'JURADO-4'!AG22,'NO USAR'!AG22)</f>
        <v>0</v>
      </c>
      <c r="DD22" s="60">
        <f>MIN('JURADO-1'!AG22,'JURADO-2'!AG22,'JURADO-3'!AG22,'JURADO-4'!AG22,'NO USAR'!AG22)</f>
        <v>0</v>
      </c>
      <c r="DE22" s="60">
        <f>+'JURADO-1'!AG22+'JURADO-2'!AG22+'JURADO-3'!AG22+'JURADO-4'!AG22+'NO USAR'!AG22-DC22-DD22</f>
        <v>0</v>
      </c>
      <c r="DF22" s="60">
        <f>MAX('JURADO-1'!AF22,'JURADO-2'!AF22,'JURADO-3'!AF22,'JURADO-4'!AF22,'NO USAR'!AF22)</f>
        <v>0</v>
      </c>
      <c r="DG22" s="60">
        <f>MIN('JURADO-1'!AF22,'JURADO-2'!AF22,'JURADO-3'!AF22,'JURADO-4'!AF22,'NO USAR'!AF22)</f>
        <v>0</v>
      </c>
      <c r="DH22" s="60">
        <f>+'JURADO-1'!AF22+'JURADO-2'!AF22+'JURADO-3'!AF22+'JURADO-4'!AF22+'NO USAR'!AF22-DF22-DG22</f>
        <v>0</v>
      </c>
      <c r="DI22" s="60">
        <f t="shared" si="8"/>
        <v>0</v>
      </c>
      <c r="DJ22" s="9"/>
      <c r="DK22" s="6">
        <f>MAX('JURADO-1'!AI22,'JURADO-2'!AI22,'JURADO-3'!AI22,'JURADO-4'!AI22,'NO USAR'!AI22)</f>
        <v>0</v>
      </c>
      <c r="DL22" s="12">
        <f>MIN('JURADO-1'!AI22,'JURADO-2'!AI22,'JURADO-3'!AI22,'JURADO-4'!AI22,'NO USAR'!AI22)</f>
        <v>0</v>
      </c>
      <c r="DM22" s="7">
        <f>+'JURADO-1'!AI22+'JURADO-2'!AI22+'JURADO-3'!AI22+'JURADO-4'!AI22+'NO USAR'!AI22-DK22-DL22</f>
        <v>0</v>
      </c>
      <c r="DN22" s="9"/>
      <c r="DO22" s="6">
        <f>MAX('JURADO-1'!AJ22,'JURADO-2'!AJ22,'JURADO-3'!AJ22,'JURADO-4'!AJ22,'NO USAR'!AJ22)</f>
        <v>0</v>
      </c>
      <c r="DP22" s="12">
        <f>MIN('JURADO-1'!AJ22,'JURADO-2'!AJ22,'JURADO-3'!AJ22,'JURADO-4'!AJ22,'NO USAR'!AJ22)</f>
        <v>0</v>
      </c>
      <c r="DQ22" s="7">
        <f>(+'JURADO-1'!AJ22+'JURADO-2'!AJ22+'JURADO-3'!AJ22+'JURADO-4'!AJ22+'NO USAR'!AJ22-DO22-DP22)*0.8</f>
        <v>0</v>
      </c>
      <c r="DR22" s="9"/>
      <c r="DS22" s="10"/>
      <c r="DT22" s="91">
        <f t="shared" si="9"/>
        <v>0</v>
      </c>
      <c r="DU22" s="191"/>
      <c r="DV22" s="191"/>
      <c r="DW22" s="191">
        <f t="shared" si="10"/>
        <v>0</v>
      </c>
      <c r="DX22" s="48"/>
      <c r="DY22" s="40"/>
      <c r="DZ22" s="60"/>
      <c r="EA22" s="81"/>
      <c r="EB22" s="60">
        <f t="shared" si="0"/>
        <v>0</v>
      </c>
      <c r="EC22" s="60">
        <f t="shared" si="11"/>
        <v>0</v>
      </c>
    </row>
    <row r="23" spans="1:133" ht="31.5" hidden="1" customHeight="1" thickBot="1">
      <c r="A23" s="25">
        <v>19</v>
      </c>
      <c r="B23" s="23"/>
      <c r="C23" s="178">
        <f>MAX('JURADO-1'!C23,'JURADO-2'!C23,'JURADO-3'!C23,'JURADO-4'!C23,'NO USAR'!C23)</f>
        <v>0</v>
      </c>
      <c r="D23" s="60">
        <f>MIN('JURADO-1'!C23,'JURADO-2'!C23,'JURADO-3'!C23,'JURADO-4'!C23,'NO USAR'!C23)</f>
        <v>0</v>
      </c>
      <c r="E23" s="60">
        <f>+'JURADO-1'!C23+'JURADO-2'!C23+'JURADO-3'!C23+'JURADO-4'!C23+'NO USAR'!C23-C23-D23</f>
        <v>0</v>
      </c>
      <c r="F23" s="60">
        <f>MAX('JURADO-1'!D23,'JURADO-2'!D23,'JURADO-3'!D23,'JURADO-4'!D23,'NO USAR'!D23)</f>
        <v>0</v>
      </c>
      <c r="G23" s="60">
        <f>MIN('JURADO-1'!D23,'JURADO-2'!D23,'JURADO-3'!D23,'JURADO-4'!D23,'NO USAR'!D23)</f>
        <v>0</v>
      </c>
      <c r="H23" s="60">
        <f>+'JURADO-1'!D23+'JURADO-2'!D23+'JURADO-3'!D23+'JURADO-4'!D23+'NO USAR'!D23-F23-G23</f>
        <v>0</v>
      </c>
      <c r="I23" s="60">
        <f>MAX('JURADO-1'!E23,'JURADO-2'!E23,'JURADO-3'!E23,'JURADO-4'!E23,'NO USAR'!E23)</f>
        <v>0</v>
      </c>
      <c r="J23" s="60">
        <f>MIN('JURADO-1'!E23,'JURADO-2'!E23,'JURADO-3'!E23,'JURADO-4'!E23,'NO USAR'!E23)</f>
        <v>0</v>
      </c>
      <c r="K23" s="60">
        <f>+'JURADO-1'!E23+'JURADO-2'!E23+'JURADO-3'!E23+'JURADO-4'!E23+'NO USAR'!E23-I23-J23</f>
        <v>0</v>
      </c>
      <c r="L23" s="60">
        <f>MAX('JURADO-1'!F23,'JURADO-2'!F23,'JURADO-3'!F23,'JURADO-4'!F23,'NO USAR'!F23)</f>
        <v>0</v>
      </c>
      <c r="M23" s="60">
        <f>MIN('JURADO-1'!F23,'JURADO-2'!F23,'JURADO-3'!F23,'JURADO-4'!F23,'NO USAR'!F23)</f>
        <v>0</v>
      </c>
      <c r="N23" s="60">
        <f>+'JURADO-1'!F23+'JURADO-2'!F23+'JURADO-3'!F23+'JURADO-4'!F23+'NO USAR'!F23-L23-M23</f>
        <v>0</v>
      </c>
      <c r="O23" s="60">
        <f t="shared" si="1"/>
        <v>0</v>
      </c>
      <c r="P23" s="124"/>
      <c r="Q23" s="6">
        <f>MAX('JURADO-1'!G23,'JURADO-2'!G23,'JURADO-3'!G23,'JURADO-4'!G23,'NO USAR'!G23)</f>
        <v>0</v>
      </c>
      <c r="R23" s="12">
        <f>MIN('JURADO-1'!G23,'JURADO-2'!G23,'JURADO-3'!G23,'JURADO-4'!G23,'NO USAR'!G23)</f>
        <v>0</v>
      </c>
      <c r="S23" s="12">
        <f>+'JURADO-1'!G23+'JURADO-2'!G23+'JURADO-3'!G23+'JURADO-4'!G23+'NO USAR'!G23-Q23-R23</f>
        <v>0</v>
      </c>
      <c r="T23" s="63">
        <f>MAX('JURADO-1'!H23,'JURADO-2'!H23,'JURADO-3'!H23,'JURADO-4'!H23,'NO USAR'!H23)</f>
        <v>0</v>
      </c>
      <c r="U23" s="12">
        <f>MIN('JURADO-1'!H23,'JURADO-2'!H23,'JURADO-3'!H23,'JURADO-4'!H23,'NO USAR'!H23)</f>
        <v>0</v>
      </c>
      <c r="V23" s="11">
        <f>+'JURADO-1'!H23+'JURADO-2'!H23+'JURADO-3'!H23+'JURADO-4'!H23+'NO USAR'!H23-T23-U23</f>
        <v>0</v>
      </c>
      <c r="W23" s="60">
        <f>MAX('JURADO-1'!I23,'JURADO-2'!I23,'JURADO-3'!I23,'JURADO-4'!I23,'NO USAR'!I23)</f>
        <v>0</v>
      </c>
      <c r="X23" s="60">
        <f>MIN('JURADO-1'!I23,'JURADO-2'!I23,'JURADO-3'!I23,'JURADO-4'!I23,'NO USAR'!I23)</f>
        <v>0</v>
      </c>
      <c r="Y23" s="60">
        <f>+'JURADO-1'!I23+'JURADO-2'!I23+'JURADO-3'!I23+'JURADO-4'!I23+'NO USAR'!I23-W23-X23</f>
        <v>0</v>
      </c>
      <c r="Z23" s="60">
        <f>MAX('JURADO-1'!J23,'JURADO-2'!J23,'JURADO-3'!J23,'JURADO-4'!J23,'NO USAR'!J23)</f>
        <v>0</v>
      </c>
      <c r="AA23" s="60">
        <f>MIN('JURADO-1'!J23,'JURADO-2'!J23,'JURADO-3'!J23,'JURADO-4'!J23,'NO USAR'!J23)</f>
        <v>0</v>
      </c>
      <c r="AB23" s="60">
        <f>+'JURADO-1'!J23+'JURADO-2'!J23+'JURADO-3'!J23+'JURADO-4'!J23+'NO USAR'!J23-Z23-AA23</f>
        <v>0</v>
      </c>
      <c r="AC23" s="60">
        <f t="shared" si="2"/>
        <v>0</v>
      </c>
      <c r="AD23" s="59"/>
      <c r="AE23" s="6">
        <f>MAX('JURADO-1'!K23,'JURADO-2'!K23,'JURADO-3'!K23,'JURADO-4'!K23,'NO USAR'!K23)</f>
        <v>0</v>
      </c>
      <c r="AF23" s="12">
        <f>MIN('JURADO-1'!K23,'JURADO-2'!K23,'JURADO-3'!K23,'JURADO-4'!K23,'NO USAR'!K23)</f>
        <v>0</v>
      </c>
      <c r="AG23" s="12">
        <f>+'JURADO-1'!K23+'JURADO-2'!K23+'JURADO-3'!K23+'JURADO-4'!K23+'NO USAR'!K23-AE23-AF23</f>
        <v>0</v>
      </c>
      <c r="AH23" s="63">
        <f>MAX('JURADO-1'!L23,'JURADO-2'!L23,'JURADO-3'!L23,'JURADO-4'!L23,'NO USAR'!L23)</f>
        <v>0</v>
      </c>
      <c r="AI23" s="12">
        <f>MIN('JURADO-1'!L23,'JURADO-2'!L23,'JURADO-3'!L23,'JURADO-4'!L23,'NO USAR'!L23)</f>
        <v>0</v>
      </c>
      <c r="AJ23" s="11">
        <f>+'JURADO-1'!L23+'JURADO-2'!L23+'JURADO-3'!L23+'JURADO-4'!L23+'NO USAR'!L23-AH23-AI23</f>
        <v>0</v>
      </c>
      <c r="AK23" s="60">
        <f>MAX('JURADO-1'!M23,'JURADO-2'!M23,'JURADO-3'!M23,'JURADO-4'!M23,'NO USAR'!M23)</f>
        <v>0</v>
      </c>
      <c r="AL23" s="60">
        <f>MIN('JURADO-1'!M23,'JURADO-2'!M23,'JURADO-3'!M23,'JURADO-4'!M23,'NO USAR'!M23)</f>
        <v>0</v>
      </c>
      <c r="AM23" s="60">
        <f>+'JURADO-1'!M23+'JURADO-2'!M23+'JURADO-3'!M23+'JURADO-4'!M23+'NO USAR'!M23-AK23-AL23</f>
        <v>0</v>
      </c>
      <c r="AN23" s="60">
        <f>MAX('JURADO-1'!N23,'JURADO-2'!N23,'JURADO-3'!N23,'JURADO-4'!N23,'NO USAR'!N23)</f>
        <v>0</v>
      </c>
      <c r="AO23" s="60">
        <f>MIN('JURADO-1'!N23,'JURADO-2'!N23,'JURADO-3'!N23,'JURADO-4'!N23,'NO USAR'!N23)</f>
        <v>0</v>
      </c>
      <c r="AP23" s="60">
        <f>+'JURADO-1'!N23+'JURADO-2'!N23+'JURADO-3'!N23+'JURADO-4'!N23+'NO USAR'!P23-AN23-AO23</f>
        <v>0</v>
      </c>
      <c r="AQ23" s="60">
        <f t="shared" si="3"/>
        <v>0</v>
      </c>
      <c r="AR23" s="59"/>
      <c r="AS23" s="6">
        <f>MAX('JURADO-1'!O23,'JURADO-2'!O23,'JURADO-3'!O23,'JURADO-4'!O23,'NO USAR'!O23)</f>
        <v>0</v>
      </c>
      <c r="AT23" s="12">
        <f>MIN('JURADO-1'!O23,'JURADO-2'!O23,'JURADO-3'!O23,'JURADO-4'!O23,'NO USAR'!O23)</f>
        <v>0</v>
      </c>
      <c r="AU23" s="12">
        <f>+'JURADO-1'!O23+'JURADO-2'!O23+'JURADO-3'!O23+'JURADO-4'!O23+'NO USAR'!O23-AS23-AT23</f>
        <v>0</v>
      </c>
      <c r="AV23" s="63">
        <f>MAX('JURADO-1'!P23,'JURADO-2'!P23,'JURADO-3'!P23,'JURADO-4'!P23,'NO USAR'!P23)</f>
        <v>0</v>
      </c>
      <c r="AW23" s="12">
        <f>MIN('JURADO-1'!P23,'JURADO-2'!P23,'JURADO-3'!P23,'JURADO-4'!P23,'NO USAR'!P23)</f>
        <v>0</v>
      </c>
      <c r="AX23" s="11">
        <f>+'JURADO-1'!P23+'JURADO-2'!P23+'JURADO-3'!P23+'JURADO-4'!P23+'NO USAR'!P23-AV23-AW23</f>
        <v>0</v>
      </c>
      <c r="AY23" s="60">
        <f>MAX('JURADO-1'!Q23,'JURADO-2'!Q23,'JURADO-3'!Q23,'JURADO-4'!Q23,'NO USAR'!Q23)</f>
        <v>0</v>
      </c>
      <c r="AZ23" s="60">
        <f>MIN('JURADO-1'!Q23,'JURADO-2'!Q23,'JURADO-3'!Q23,'JURADO-4'!Q23,'NO USAR'!Q23)</f>
        <v>0</v>
      </c>
      <c r="BA23" s="60">
        <f>+'JURADO-1'!Q23+'JURADO-2'!Q23+'JURADO-3'!Q23+'JURADO-4'!Q23+'NO USAR'!Q23-AY23-AZ23</f>
        <v>0</v>
      </c>
      <c r="BB23" s="60">
        <f>MAX('JURADO-1'!R23,'JURADO-2'!R23,'JURADO-3'!R23,'JURADO-4'!R23,'NO USAR'!R23)</f>
        <v>0</v>
      </c>
      <c r="BC23" s="60">
        <f>MIN('JURADO-1'!R23,'JURADO-2'!R23,'JURADO-3'!R23,'JURADO-4'!R23,'NO USAR'!R23)</f>
        <v>0</v>
      </c>
      <c r="BD23" s="60">
        <f>+'JURADO-1'!R23+'JURADO-2'!R23+'JURADO-3'!R23+'JURADO-4'!R23+'NO USAR'!R23-BB23-BC23</f>
        <v>0</v>
      </c>
      <c r="BE23" s="60">
        <f t="shared" si="4"/>
        <v>0</v>
      </c>
      <c r="BF23" s="9"/>
      <c r="BG23" s="60">
        <f>MAX('JURADO-1'!S23,'JURADO-2'!S23,'JURADO-3'!S23,'JURADO-4'!S23,'NO USAR'!S23)</f>
        <v>0</v>
      </c>
      <c r="BH23" s="60">
        <f>MIN('JURADO-1'!S23,'JURADO-2'!S23,'JURADO-3'!S23,'JURADO-4'!S23,'NO USAR'!S23)</f>
        <v>0</v>
      </c>
      <c r="BI23" s="60">
        <f>+'JURADO-1'!S23+'JURADO-2'!S23+'JURADO-3'!S23+'JURADO-4'!S23+'NO USAR'!S23-BG23-BH23</f>
        <v>0</v>
      </c>
      <c r="BJ23" s="60">
        <f>MAX('JURADO-1'!T23,'JURADO-2'!T23,'JURADO-3'!T23,'JURADO-4'!T23,'NO USAR'!T23)</f>
        <v>0</v>
      </c>
      <c r="BK23" s="60">
        <f>MIN('JURADO-1'!T23,'JURADO-2'!T23,'JURADO-3'!T23,'JURADO-4'!T23,'NO USAR'!T23)</f>
        <v>0</v>
      </c>
      <c r="BL23" s="60">
        <f>+'JURADO-1'!T23+'JURADO-2'!T23+'JURADO-3'!T23+'JURADO-4'!T23+'NO USAR'!T23-BJ23-BK23</f>
        <v>0</v>
      </c>
      <c r="BM23" s="60">
        <f>MAX('JURADO-1'!U23,'JURADO-2'!U23,'JURADO-3'!U23,'JURADO-4'!U23,'NO USAR'!U23)</f>
        <v>0</v>
      </c>
      <c r="BN23" s="60">
        <f>MIN('JURADO-1'!U23,'JURADO-2'!U23,'JURADO-3'!U23,'JURADO-4'!U23,'NO USAR'!U23)</f>
        <v>0</v>
      </c>
      <c r="BO23" s="60">
        <f>+'JURADO-1'!U23+'JURADO-2'!U23+'JURADO-3'!U23+'JURADO-4'!U23+'NO USAR'!U23-BM23-BN23</f>
        <v>0</v>
      </c>
      <c r="BP23" s="60">
        <f>MAX('JURADO-1'!V23,'JURADO-2'!V23,'JURADO-3'!V23,'JURADO-4'!V23,'NO USAR'!V23)</f>
        <v>0</v>
      </c>
      <c r="BQ23" s="60">
        <f>MIN('JURADO-1'!V23,'JURADO-2'!V23,'JURADO-3'!V23,'JURADO-4'!V23,'NO USAR'!V23)</f>
        <v>0</v>
      </c>
      <c r="BR23" s="60">
        <f>+'JURADO-1'!V23+'JURADO-2'!V23+'JURADO-3'!V23+'JURADO-4'!V23+'NO USAR'!V23-BP23-BQ23</f>
        <v>0</v>
      </c>
      <c r="BS23" s="60">
        <f t="shared" si="5"/>
        <v>0</v>
      </c>
      <c r="BT23" s="9"/>
      <c r="BU23" s="6">
        <f>MAX('JURADO-1'!W23,'JURADO-2'!W23,'JURADO-3'!W23,'JURADO-4'!W23,'NO USAR'!W23)</f>
        <v>0</v>
      </c>
      <c r="BV23" s="12">
        <f>MIN('JURADO-1'!W23,'JURADO-2'!W23,'JURADO-3'!W23,'JURADO-4'!W23,'NO USAR'!W23)</f>
        <v>0</v>
      </c>
      <c r="BW23" s="12">
        <f>+'JURADO-1'!W23+'JURADO-2'!W23+'JURADO-3'!W23+'JURADO-4'!W23+'NO USAR'!W23-BU23-BV23</f>
        <v>0</v>
      </c>
      <c r="BX23" s="63">
        <f>MAX('JURADO-1'!X23,'JURADO-2'!X23,'JURADO-3'!X23,'JURADO-4'!X23,'NO USAR'!X23)</f>
        <v>0</v>
      </c>
      <c r="BY23" s="12">
        <f>MIN('JURADO-1'!X23,'JURADO-2'!X23,'JURADO-3'!X23,'JURADO-4'!X23,'NO USAR'!X23)</f>
        <v>0</v>
      </c>
      <c r="BZ23" s="11">
        <f>+'JURADO-1'!X23+'JURADO-2'!X23+'JURADO-3'!X23+'JURADO-4'!X23+'NO USAR'!X23-BX23-BY23</f>
        <v>0</v>
      </c>
      <c r="CA23" s="60">
        <f>MAX('JURADO-1'!Y23,'JURADO-2'!Y23,'JURADO-3'!Y23,'JURADO-4'!Y23,'NO USAR'!Y23)</f>
        <v>0</v>
      </c>
      <c r="CB23" s="60">
        <f>MIN('JURADO-1'!Y23,'JURADO-2'!Y23,'JURADO-3'!Y23,'JURADO-4'!Y23,'NO USAR'!Y23)</f>
        <v>0</v>
      </c>
      <c r="CC23" s="60">
        <f>+'JURADO-1'!Y23+'JURADO-2'!Y23+'JURADO-3'!Y23+'JURADO-4'!Y23+'NO USAR'!Y23-CA23-CB23</f>
        <v>0</v>
      </c>
      <c r="CD23" s="60">
        <f>MAX('JURADO-1'!Z23,'JURADO-2'!Z23,'JURADO-3'!Z23,'JURADO-4'!Z23,'NO USAR'!Z23)</f>
        <v>0</v>
      </c>
      <c r="CE23" s="60">
        <f>MIN('JURADO-1'!Z23,'JURADO-2'!Z23,'JURADO-3'!Z23,'JURADO-4'!Z23,'NO USAR'!Z23)</f>
        <v>0</v>
      </c>
      <c r="CF23" s="60">
        <f>+'JURADO-1'!Z23+'JURADO-2'!Z23+'JURADO-3'!Z23+'JURADO-4'!Z23+'NO USAR'!Z23-CD23-CE23</f>
        <v>0</v>
      </c>
      <c r="CG23" s="60">
        <f t="shared" si="6"/>
        <v>0</v>
      </c>
      <c r="CH23" s="9"/>
      <c r="CI23" s="60">
        <f>MAX('JURADO-1'!AA23,'JURADO-2'!AA23,'JURADO-3'!AA23,'JURADO-4'!AA23,'NO USAR'!AA23)</f>
        <v>0</v>
      </c>
      <c r="CJ23" s="60">
        <f>MIN('JURADO-1'!AA23,'JURADO-2'!AA23,'JURADO-3'!AA23,'JURADO-4'!AA23,'NO USAR'!AA23)</f>
        <v>0</v>
      </c>
      <c r="CK23" s="60">
        <f>+'JURADO-1'!AA23+'JURADO-2'!AA23+'JURADO-3'!AA23+'JURADO-4'!AA23+'NO USAR'!AA23-CI23-CJ23</f>
        <v>0</v>
      </c>
      <c r="CL23" s="60">
        <f>MAX('JURADO-1'!AB23,'JURADO-2'!AB23,'JURADO-3'!AB23,'JURADO-4'!AB23,'NO USAR'!AB23)</f>
        <v>0</v>
      </c>
      <c r="CM23" s="60">
        <f>MIN('JURADO-1'!AB23,'JURADO-2'!AB23,'JURADO-3'!AB23,'JURADO-4'!AB23,'NO USAR'!AB23)</f>
        <v>0</v>
      </c>
      <c r="CN23" s="60">
        <f>+'JURADO-1'!AB23+'JURADO-2'!AB23+'JURADO-3'!AB23+'JURADO-4'!AB23+'NO USAR'!AB23-CL23-CM23</f>
        <v>0</v>
      </c>
      <c r="CO23" s="60">
        <f>MAX('JURADO-1'!AC23,'JURADO-2'!AC23,'JURADO-3'!AC23,'JURADO-4'!AC23,'NO USAR'!AC23)</f>
        <v>0</v>
      </c>
      <c r="CP23" s="60">
        <f>MIN('JURADO-1'!AC23,'JURADO-2'!AC23,'JURADO-3'!AC23,'JURADO-4'!AC23,'NO USAR'!AC23)</f>
        <v>0</v>
      </c>
      <c r="CQ23" s="60">
        <f>+'JURADO-1'!AC23+'JURADO-2'!AC23+'JURADO-3'!AC23+'JURADO-4'!AC23+'NO USAR'!AC23-CO23-CP23</f>
        <v>0</v>
      </c>
      <c r="CR23" s="60">
        <f>MAX('JURADO-1'!AD23,'JURADO-2'!AD23,'JURADO-3'!AD23,'JURADO-4'!AD23,'NO USAR'!AD23)</f>
        <v>0</v>
      </c>
      <c r="CS23" s="60">
        <f>MIN('JURADO-1'!AD23,'JURADO-2'!AD23,'JURADO-3'!AD23,'JURADO-4'!AD23,'NO USAR'!AD23)</f>
        <v>0</v>
      </c>
      <c r="CT23" s="60">
        <f>+'JURADO-1'!AD23+'JURADO-2'!AD23+'JURADO-3'!AD23+'JURADO-4'!AD23+'NO USAR'!AD23-CR23-CS23</f>
        <v>0</v>
      </c>
      <c r="CU23" s="60">
        <f t="shared" si="7"/>
        <v>0</v>
      </c>
      <c r="CV23" s="9"/>
      <c r="CW23" s="6">
        <f>MAX('JURADO-1'!AE23,'JURADO-2'!AE23,'JURADO-3'!AE23,'JURADO-4'!AE23,'NO USAR'!AE23)</f>
        <v>0</v>
      </c>
      <c r="CX23" s="12">
        <f>MIN('JURADO-1'!AE23,'JURADO-2'!AE23,'JURADO-3'!AE23,'JURADO-4'!AE23,'NO USAR'!AE23)</f>
        <v>0</v>
      </c>
      <c r="CY23" s="12">
        <f>+'JURADO-1'!AE23+'JURADO-2'!AE23+'JURADO-3'!AE23+'JURADO-4'!AE23+'NO USAR'!AE23-CW23-CX23</f>
        <v>0</v>
      </c>
      <c r="CZ23" s="63">
        <f>MAX('JURADO-1'!AF23,'JURADO-2'!AF23,'JURADO-3'!AF23,'JURADO-4'!AF23,'NO USAR'!AF23)</f>
        <v>0</v>
      </c>
      <c r="DA23" s="12">
        <f>MIN('JURADO-1'!AF23,'JURADO-2'!AF23,'JURADO-3'!AF23,'JURADO-4'!AF23,'NO USAR'!AF23)</f>
        <v>0</v>
      </c>
      <c r="DB23" s="11">
        <f>+'JURADO-1'!AF23+'JURADO-2'!AF23+'JURADO-3'!AF23+'JURADO-4'!AF23+'NO USAR'!AF23-CZ23-DA23</f>
        <v>0</v>
      </c>
      <c r="DC23" s="60">
        <f>MAX('JURADO-1'!AG23,'JURADO-2'!AG23,'JURADO-3'!AG23,'JURADO-4'!AG23,'NO USAR'!AG23)</f>
        <v>0</v>
      </c>
      <c r="DD23" s="60">
        <f>MIN('JURADO-1'!AG23,'JURADO-2'!AG23,'JURADO-3'!AG23,'JURADO-4'!AG23,'NO USAR'!AG23)</f>
        <v>0</v>
      </c>
      <c r="DE23" s="60">
        <f>+'JURADO-1'!AG23+'JURADO-2'!AG23+'JURADO-3'!AG23+'JURADO-4'!AG23+'NO USAR'!AG23-DC23-DD23</f>
        <v>0</v>
      </c>
      <c r="DF23" s="60">
        <f>MAX('JURADO-1'!AF23,'JURADO-2'!AF23,'JURADO-3'!AF23,'JURADO-4'!AF23,'NO USAR'!AF23)</f>
        <v>0</v>
      </c>
      <c r="DG23" s="60">
        <f>MIN('JURADO-1'!AF23,'JURADO-2'!AF23,'JURADO-3'!AF23,'JURADO-4'!AF23,'NO USAR'!AF23)</f>
        <v>0</v>
      </c>
      <c r="DH23" s="60">
        <f>+'JURADO-1'!AF23+'JURADO-2'!AF23+'JURADO-3'!AF23+'JURADO-4'!AF23+'NO USAR'!AF23-DF23-DG23</f>
        <v>0</v>
      </c>
      <c r="DI23" s="60">
        <f t="shared" si="8"/>
        <v>0</v>
      </c>
      <c r="DJ23" s="9"/>
      <c r="DK23" s="6">
        <f>MAX('JURADO-1'!AI23,'JURADO-2'!AI23,'JURADO-3'!AI23,'JURADO-4'!AI23,'NO USAR'!AI23)</f>
        <v>0</v>
      </c>
      <c r="DL23" s="12">
        <f>MIN('JURADO-1'!AI23,'JURADO-2'!AI23,'JURADO-3'!AI23,'JURADO-4'!AI23,'NO USAR'!AI23)</f>
        <v>0</v>
      </c>
      <c r="DM23" s="7">
        <f>+'JURADO-1'!AI23+'JURADO-2'!AI23+'JURADO-3'!AI23+'JURADO-4'!AI23+'NO USAR'!AI23-DK23-DL23</f>
        <v>0</v>
      </c>
      <c r="DN23" s="9"/>
      <c r="DO23" s="6">
        <f>MAX('JURADO-1'!AJ23,'JURADO-2'!AJ23,'JURADO-3'!AJ23,'JURADO-4'!AJ23,'NO USAR'!AJ23)</f>
        <v>0</v>
      </c>
      <c r="DP23" s="12">
        <f>MIN('JURADO-1'!AJ23,'JURADO-2'!AJ23,'JURADO-3'!AJ23,'JURADO-4'!AJ23,'NO USAR'!AJ23)</f>
        <v>0</v>
      </c>
      <c r="DQ23" s="7">
        <f>(+'JURADO-1'!AJ23+'JURADO-2'!AJ23+'JURADO-3'!AJ23+'JURADO-4'!AJ23+'NO USAR'!AJ23-DO23-DP23)*0.8</f>
        <v>0</v>
      </c>
      <c r="DR23" s="9"/>
      <c r="DS23" s="10"/>
      <c r="DT23" s="91">
        <f t="shared" si="9"/>
        <v>0</v>
      </c>
      <c r="DU23" s="191"/>
      <c r="DV23" s="191"/>
      <c r="DW23" s="191">
        <f t="shared" si="10"/>
        <v>0</v>
      </c>
      <c r="DX23" s="48"/>
      <c r="DY23" s="41"/>
      <c r="DZ23" s="60"/>
      <c r="EA23" s="81"/>
      <c r="EB23" s="60">
        <f t="shared" si="0"/>
        <v>0</v>
      </c>
      <c r="EC23" s="60">
        <f t="shared" si="11"/>
        <v>0</v>
      </c>
    </row>
    <row r="24" spans="1:133" ht="31.5" hidden="1" customHeight="1" thickBot="1">
      <c r="A24" s="79">
        <v>20</v>
      </c>
      <c r="B24" s="23"/>
      <c r="C24" s="178">
        <f>MAX('JURADO-1'!C24,'JURADO-2'!C24,'JURADO-3'!C24,'JURADO-4'!C24,'NO USAR'!C24)</f>
        <v>0</v>
      </c>
      <c r="D24" s="60">
        <f>MIN('JURADO-1'!C24,'JURADO-2'!C24,'JURADO-3'!C24,'JURADO-4'!C24,'NO USAR'!C24)</f>
        <v>0</v>
      </c>
      <c r="E24" s="60">
        <f>+'JURADO-1'!C24+'JURADO-2'!C24+'JURADO-3'!C24+'JURADO-4'!C24+'NO USAR'!C24-C24-D24</f>
        <v>0</v>
      </c>
      <c r="F24" s="60">
        <f>MAX('JURADO-1'!D24,'JURADO-2'!D24,'JURADO-3'!D24,'JURADO-4'!D24,'NO USAR'!D24)</f>
        <v>0</v>
      </c>
      <c r="G24" s="60">
        <f>MIN('JURADO-1'!D24,'JURADO-2'!D24,'JURADO-3'!D24,'JURADO-4'!D24,'NO USAR'!D24)</f>
        <v>0</v>
      </c>
      <c r="H24" s="60">
        <f>+'JURADO-1'!D24+'JURADO-2'!D24+'JURADO-3'!D24+'JURADO-4'!D24+'NO USAR'!D24-F24-G24</f>
        <v>0</v>
      </c>
      <c r="I24" s="60">
        <f>MAX('JURADO-1'!E24,'JURADO-2'!E24,'JURADO-3'!E24,'JURADO-4'!E24,'NO USAR'!E24)</f>
        <v>0</v>
      </c>
      <c r="J24" s="60">
        <f>MIN('JURADO-1'!E24,'JURADO-2'!E24,'JURADO-3'!E24,'JURADO-4'!E24,'NO USAR'!E24)</f>
        <v>0</v>
      </c>
      <c r="K24" s="60">
        <f>+'JURADO-1'!E24+'JURADO-2'!E24+'JURADO-3'!E24+'JURADO-4'!E24+'NO USAR'!E24-I24-J24</f>
        <v>0</v>
      </c>
      <c r="L24" s="60">
        <f>MAX('JURADO-1'!F24,'JURADO-2'!F24,'JURADO-3'!F24,'JURADO-4'!F24,'NO USAR'!F24)</f>
        <v>0</v>
      </c>
      <c r="M24" s="60">
        <f>MIN('JURADO-1'!F24,'JURADO-2'!F24,'JURADO-3'!F24,'JURADO-4'!F24,'NO USAR'!F24)</f>
        <v>0</v>
      </c>
      <c r="N24" s="60">
        <f>+'JURADO-1'!F24+'JURADO-2'!F24+'JURADO-3'!F24+'JURADO-4'!F24+'NO USAR'!F24-L24-M24</f>
        <v>0</v>
      </c>
      <c r="O24" s="60">
        <f t="shared" si="1"/>
        <v>0</v>
      </c>
      <c r="P24" s="124"/>
      <c r="Q24" s="6">
        <f>MAX('JURADO-1'!G24,'JURADO-2'!G24,'JURADO-3'!G24,'JURADO-4'!G24,'NO USAR'!G24)</f>
        <v>0</v>
      </c>
      <c r="R24" s="12">
        <f>MIN('JURADO-1'!G24,'JURADO-2'!G24,'JURADO-3'!G24,'JURADO-4'!G24,'NO USAR'!G24)</f>
        <v>0</v>
      </c>
      <c r="S24" s="12">
        <f>+'JURADO-1'!G24+'JURADO-2'!G24+'JURADO-3'!G24+'JURADO-4'!G24+'NO USAR'!G24-Q24-R24</f>
        <v>0</v>
      </c>
      <c r="T24" s="63">
        <f>MAX('JURADO-1'!H24,'JURADO-2'!H24,'JURADO-3'!H24,'JURADO-4'!H24,'NO USAR'!H24)</f>
        <v>0</v>
      </c>
      <c r="U24" s="12">
        <f>MIN('JURADO-1'!H24,'JURADO-2'!H24,'JURADO-3'!H24,'JURADO-4'!H24,'NO USAR'!H24)</f>
        <v>0</v>
      </c>
      <c r="V24" s="11">
        <f>+'JURADO-1'!H24+'JURADO-2'!H24+'JURADO-3'!H24+'JURADO-4'!H24+'NO USAR'!H24-T24-U24</f>
        <v>0</v>
      </c>
      <c r="W24" s="60">
        <f>MAX('JURADO-1'!I24,'JURADO-2'!I24,'JURADO-3'!I24,'JURADO-4'!I24,'NO USAR'!I24)</f>
        <v>0</v>
      </c>
      <c r="X24" s="60">
        <f>MIN('JURADO-1'!I24,'JURADO-2'!I24,'JURADO-3'!I24,'JURADO-4'!I24,'NO USAR'!I24)</f>
        <v>0</v>
      </c>
      <c r="Y24" s="60">
        <f>+'JURADO-1'!I24+'JURADO-2'!I24+'JURADO-3'!I24+'JURADO-4'!I24+'NO USAR'!I24-W24-X24</f>
        <v>0</v>
      </c>
      <c r="Z24" s="60">
        <f>MAX('JURADO-1'!J24,'JURADO-2'!J24,'JURADO-3'!J24,'JURADO-4'!J24,'NO USAR'!J24)</f>
        <v>0</v>
      </c>
      <c r="AA24" s="60">
        <f>MIN('JURADO-1'!J24,'JURADO-2'!J24,'JURADO-3'!J24,'JURADO-4'!J24,'NO USAR'!J24)</f>
        <v>0</v>
      </c>
      <c r="AB24" s="60">
        <f>+'JURADO-1'!J24+'JURADO-2'!J24+'JURADO-3'!J24+'JURADO-4'!J24+'NO USAR'!J24-Z24-AA24</f>
        <v>0</v>
      </c>
      <c r="AC24" s="60">
        <f t="shared" si="2"/>
        <v>0</v>
      </c>
      <c r="AD24" s="59"/>
      <c r="AE24" s="6">
        <f>MAX('JURADO-1'!K24,'JURADO-2'!K24,'JURADO-3'!K24,'JURADO-4'!K24,'NO USAR'!K24)</f>
        <v>0</v>
      </c>
      <c r="AF24" s="12">
        <f>MIN('JURADO-1'!K24,'JURADO-2'!K24,'JURADO-3'!K24,'JURADO-4'!K24,'NO USAR'!K24)</f>
        <v>0</v>
      </c>
      <c r="AG24" s="12">
        <f>+'JURADO-1'!K24+'JURADO-2'!K24+'JURADO-3'!K24+'JURADO-4'!K24+'NO USAR'!K24-AE24-AF24</f>
        <v>0</v>
      </c>
      <c r="AH24" s="63">
        <f>MAX('JURADO-1'!L24,'JURADO-2'!L24,'JURADO-3'!L24,'JURADO-4'!L24,'NO USAR'!L24)</f>
        <v>0</v>
      </c>
      <c r="AI24" s="12">
        <f>MIN('JURADO-1'!L24,'JURADO-2'!L24,'JURADO-3'!L24,'JURADO-4'!L24,'NO USAR'!L24)</f>
        <v>0</v>
      </c>
      <c r="AJ24" s="11">
        <f>+'JURADO-1'!L24+'JURADO-2'!L24+'JURADO-3'!L24+'JURADO-4'!L24+'NO USAR'!L24-AH24-AI24</f>
        <v>0</v>
      </c>
      <c r="AK24" s="60">
        <f>MAX('JURADO-1'!M24,'JURADO-2'!M24,'JURADO-3'!M24,'JURADO-4'!M24,'NO USAR'!M24)</f>
        <v>0</v>
      </c>
      <c r="AL24" s="60">
        <f>MIN('JURADO-1'!M24,'JURADO-2'!M24,'JURADO-3'!M24,'JURADO-4'!M24,'NO USAR'!M24)</f>
        <v>0</v>
      </c>
      <c r="AM24" s="60">
        <f>+'JURADO-1'!M24+'JURADO-2'!M24+'JURADO-3'!M24+'JURADO-4'!M24+'NO USAR'!M24-AK24-AL24</f>
        <v>0</v>
      </c>
      <c r="AN24" s="60">
        <f>MAX('JURADO-1'!N24,'JURADO-2'!N24,'JURADO-3'!N24,'JURADO-4'!N24,'NO USAR'!N24)</f>
        <v>0</v>
      </c>
      <c r="AO24" s="60">
        <f>MIN('JURADO-1'!N24,'JURADO-2'!N24,'JURADO-3'!N24,'JURADO-4'!N24,'NO USAR'!N24)</f>
        <v>0</v>
      </c>
      <c r="AP24" s="60">
        <f>+'JURADO-1'!N24+'JURADO-2'!N24+'JURADO-3'!N24+'JURADO-4'!N24+'NO USAR'!P24-AN24-AO24</f>
        <v>0</v>
      </c>
      <c r="AQ24" s="60">
        <f t="shared" si="3"/>
        <v>0</v>
      </c>
      <c r="AR24" s="59"/>
      <c r="AS24" s="6">
        <f>MAX('JURADO-1'!O24,'JURADO-2'!O24,'JURADO-3'!O24,'JURADO-4'!O24,'NO USAR'!O24)</f>
        <v>0</v>
      </c>
      <c r="AT24" s="12">
        <f>MIN('JURADO-1'!O24,'JURADO-2'!O24,'JURADO-3'!O24,'JURADO-4'!O24,'NO USAR'!O24)</f>
        <v>0</v>
      </c>
      <c r="AU24" s="12">
        <f>+'JURADO-1'!O24+'JURADO-2'!O24+'JURADO-3'!O24+'JURADO-4'!O24+'NO USAR'!O24-AS24-AT24</f>
        <v>0</v>
      </c>
      <c r="AV24" s="63">
        <f>MAX('JURADO-1'!P24,'JURADO-2'!P24,'JURADO-3'!P24,'JURADO-4'!P24,'NO USAR'!P24)</f>
        <v>0</v>
      </c>
      <c r="AW24" s="12">
        <f>MIN('JURADO-1'!P24,'JURADO-2'!P24,'JURADO-3'!P24,'JURADO-4'!P24,'NO USAR'!P24)</f>
        <v>0</v>
      </c>
      <c r="AX24" s="11">
        <f>+'JURADO-1'!P24+'JURADO-2'!P24+'JURADO-3'!P24+'JURADO-4'!P24+'NO USAR'!P24-AV24-AW24</f>
        <v>0</v>
      </c>
      <c r="AY24" s="60">
        <f>MAX('JURADO-1'!Q24,'JURADO-2'!Q24,'JURADO-3'!Q24,'JURADO-4'!Q24,'NO USAR'!Q24)</f>
        <v>0</v>
      </c>
      <c r="AZ24" s="60">
        <f>MIN('JURADO-1'!Q24,'JURADO-2'!Q24,'JURADO-3'!Q24,'JURADO-4'!Q24,'NO USAR'!Q24)</f>
        <v>0</v>
      </c>
      <c r="BA24" s="60">
        <f>+'JURADO-1'!Q24+'JURADO-2'!Q24+'JURADO-3'!Q24+'JURADO-4'!Q24+'NO USAR'!Q24-AY24-AZ24</f>
        <v>0</v>
      </c>
      <c r="BB24" s="60">
        <f>MAX('JURADO-1'!R24,'JURADO-2'!R24,'JURADO-3'!R24,'JURADO-4'!R24,'NO USAR'!R24)</f>
        <v>0</v>
      </c>
      <c r="BC24" s="60">
        <f>MIN('JURADO-1'!R24,'JURADO-2'!R24,'JURADO-3'!R24,'JURADO-4'!R24,'NO USAR'!R24)</f>
        <v>0</v>
      </c>
      <c r="BD24" s="60">
        <f>+'JURADO-1'!R24+'JURADO-2'!R24+'JURADO-3'!R24+'JURADO-4'!R24+'NO USAR'!R24-BB24-BC24</f>
        <v>0</v>
      </c>
      <c r="BE24" s="60">
        <f t="shared" si="4"/>
        <v>0</v>
      </c>
      <c r="BF24" s="9"/>
      <c r="BG24" s="60">
        <f>MAX('JURADO-1'!S24,'JURADO-2'!S24,'JURADO-3'!S24,'JURADO-4'!S24,'NO USAR'!S24)</f>
        <v>0</v>
      </c>
      <c r="BH24" s="60">
        <f>MIN('JURADO-1'!S24,'JURADO-2'!S24,'JURADO-3'!S24,'JURADO-4'!S24,'NO USAR'!S24)</f>
        <v>0</v>
      </c>
      <c r="BI24" s="60">
        <f>+'JURADO-1'!S24+'JURADO-2'!S24+'JURADO-3'!S24+'JURADO-4'!S24+'NO USAR'!S24-BG24-BH24</f>
        <v>0</v>
      </c>
      <c r="BJ24" s="60">
        <f>MAX('JURADO-1'!T24,'JURADO-2'!T24,'JURADO-3'!T24,'JURADO-4'!T24,'NO USAR'!T24)</f>
        <v>0</v>
      </c>
      <c r="BK24" s="60">
        <f>MIN('JURADO-1'!T24,'JURADO-2'!T24,'JURADO-3'!T24,'JURADO-4'!T24,'NO USAR'!T24)</f>
        <v>0</v>
      </c>
      <c r="BL24" s="60">
        <f>+'JURADO-1'!T24+'JURADO-2'!T24+'JURADO-3'!T24+'JURADO-4'!T24+'NO USAR'!T24-BJ24-BK24</f>
        <v>0</v>
      </c>
      <c r="BM24" s="60">
        <f>MAX('JURADO-1'!U24,'JURADO-2'!U24,'JURADO-3'!U24,'JURADO-4'!U24,'NO USAR'!U24)</f>
        <v>0</v>
      </c>
      <c r="BN24" s="60">
        <f>MIN('JURADO-1'!U24,'JURADO-2'!U24,'JURADO-3'!U24,'JURADO-4'!U24,'NO USAR'!U24)</f>
        <v>0</v>
      </c>
      <c r="BO24" s="60">
        <f>+'JURADO-1'!U24+'JURADO-2'!U24+'JURADO-3'!U24+'JURADO-4'!U24+'NO USAR'!U24-BM24-BN24</f>
        <v>0</v>
      </c>
      <c r="BP24" s="60">
        <f>MAX('JURADO-1'!V24,'JURADO-2'!V24,'JURADO-3'!V24,'JURADO-4'!V24,'NO USAR'!V24)</f>
        <v>0</v>
      </c>
      <c r="BQ24" s="60">
        <f>MIN('JURADO-1'!V24,'JURADO-2'!V24,'JURADO-3'!V24,'JURADO-4'!V24,'NO USAR'!V24)</f>
        <v>0</v>
      </c>
      <c r="BR24" s="60">
        <f>+'JURADO-1'!V24+'JURADO-2'!V24+'JURADO-3'!V24+'JURADO-4'!V24+'NO USAR'!V24-BP24-BQ24</f>
        <v>0</v>
      </c>
      <c r="BS24" s="60">
        <f t="shared" si="5"/>
        <v>0</v>
      </c>
      <c r="BT24" s="9"/>
      <c r="BU24" s="6">
        <f>MAX('JURADO-1'!W24,'JURADO-2'!W24,'JURADO-3'!W24,'JURADO-4'!W24,'NO USAR'!W24)</f>
        <v>0</v>
      </c>
      <c r="BV24" s="12">
        <f>MIN('JURADO-1'!W24,'JURADO-2'!W24,'JURADO-3'!W24,'JURADO-4'!W24,'NO USAR'!W24)</f>
        <v>0</v>
      </c>
      <c r="BW24" s="12">
        <f>+'JURADO-1'!W24+'JURADO-2'!W24+'JURADO-3'!W24+'JURADO-4'!W24+'NO USAR'!W24-BU24-BV24</f>
        <v>0</v>
      </c>
      <c r="BX24" s="63">
        <f>MAX('JURADO-1'!X24,'JURADO-2'!X24,'JURADO-3'!X24,'JURADO-4'!X24,'NO USAR'!X24)</f>
        <v>0</v>
      </c>
      <c r="BY24" s="12">
        <f>MIN('JURADO-1'!X24,'JURADO-2'!X24,'JURADO-3'!X24,'JURADO-4'!X24,'NO USAR'!X24)</f>
        <v>0</v>
      </c>
      <c r="BZ24" s="11">
        <f>+'JURADO-1'!X24+'JURADO-2'!X24+'JURADO-3'!X24+'JURADO-4'!X24+'NO USAR'!X24-BX24-BY24</f>
        <v>0</v>
      </c>
      <c r="CA24" s="60">
        <f>MAX('JURADO-1'!Y24,'JURADO-2'!Y24,'JURADO-3'!Y24,'JURADO-4'!Y24,'NO USAR'!Y24)</f>
        <v>0</v>
      </c>
      <c r="CB24" s="60">
        <f>MIN('JURADO-1'!Y24,'JURADO-2'!Y24,'JURADO-3'!Y24,'JURADO-4'!Y24,'NO USAR'!Y24)</f>
        <v>0</v>
      </c>
      <c r="CC24" s="60">
        <f>+'JURADO-1'!Y24+'JURADO-2'!Y24+'JURADO-3'!Y24+'JURADO-4'!Y24+'NO USAR'!Y24-CA24-CB24</f>
        <v>0</v>
      </c>
      <c r="CD24" s="60">
        <f>MAX('JURADO-1'!Z24,'JURADO-2'!Z24,'JURADO-3'!Z24,'JURADO-4'!Z24,'NO USAR'!Z24)</f>
        <v>0</v>
      </c>
      <c r="CE24" s="60">
        <f>MIN('JURADO-1'!Z24,'JURADO-2'!Z24,'JURADO-3'!Z24,'JURADO-4'!Z24,'NO USAR'!Z24)</f>
        <v>0</v>
      </c>
      <c r="CF24" s="60">
        <f>+'JURADO-1'!Z24+'JURADO-2'!Z24+'JURADO-3'!Z24+'JURADO-4'!Z24+'NO USAR'!Z24-CD24-CE24</f>
        <v>0</v>
      </c>
      <c r="CG24" s="60">
        <f t="shared" si="6"/>
        <v>0</v>
      </c>
      <c r="CH24" s="9"/>
      <c r="CI24" s="60">
        <f>MAX('JURADO-1'!AA24,'JURADO-2'!AA24,'JURADO-3'!AA24,'JURADO-4'!AA24,'NO USAR'!AA24)</f>
        <v>0</v>
      </c>
      <c r="CJ24" s="60">
        <f>MIN('JURADO-1'!AA24,'JURADO-2'!AA24,'JURADO-3'!AA24,'JURADO-4'!AA24,'NO USAR'!AA24)</f>
        <v>0</v>
      </c>
      <c r="CK24" s="60">
        <f>+'JURADO-1'!AA24+'JURADO-2'!AA24+'JURADO-3'!AA24+'JURADO-4'!AA24+'NO USAR'!AA24-CI24-CJ24</f>
        <v>0</v>
      </c>
      <c r="CL24" s="60">
        <f>MAX('JURADO-1'!AB24,'JURADO-2'!AB24,'JURADO-3'!AB24,'JURADO-4'!AB24,'NO USAR'!AB24)</f>
        <v>0</v>
      </c>
      <c r="CM24" s="60">
        <f>MIN('JURADO-1'!AB24,'JURADO-2'!AB24,'JURADO-3'!AB24,'JURADO-4'!AB24,'NO USAR'!AB24)</f>
        <v>0</v>
      </c>
      <c r="CN24" s="60">
        <f>+'JURADO-1'!AB24+'JURADO-2'!AB24+'JURADO-3'!AB24+'JURADO-4'!AB24+'NO USAR'!AB24-CL24-CM24</f>
        <v>0</v>
      </c>
      <c r="CO24" s="60">
        <f>MAX('JURADO-1'!AC24,'JURADO-2'!AC24,'JURADO-3'!AC24,'JURADO-4'!AC24,'NO USAR'!AC24)</f>
        <v>0</v>
      </c>
      <c r="CP24" s="60">
        <f>MIN('JURADO-1'!AC24,'JURADO-2'!AC24,'JURADO-3'!AC24,'JURADO-4'!AC24,'NO USAR'!AC24)</f>
        <v>0</v>
      </c>
      <c r="CQ24" s="60">
        <f>+'JURADO-1'!AC24+'JURADO-2'!AC24+'JURADO-3'!AC24+'JURADO-4'!AC24+'NO USAR'!AC24-CO24-CP24</f>
        <v>0</v>
      </c>
      <c r="CR24" s="60">
        <f>MAX('JURADO-1'!AD24,'JURADO-2'!AD24,'JURADO-3'!AD24,'JURADO-4'!AD24,'NO USAR'!AD24)</f>
        <v>0</v>
      </c>
      <c r="CS24" s="60">
        <f>MIN('JURADO-1'!AD24,'JURADO-2'!AD24,'JURADO-3'!AD24,'JURADO-4'!AD24,'NO USAR'!AD24)</f>
        <v>0</v>
      </c>
      <c r="CT24" s="60">
        <f>+'JURADO-1'!AD24+'JURADO-2'!AD24+'JURADO-3'!AD24+'JURADO-4'!AD24+'NO USAR'!AD24-CR24-CS24</f>
        <v>0</v>
      </c>
      <c r="CU24" s="60">
        <f t="shared" si="7"/>
        <v>0</v>
      </c>
      <c r="CV24" s="9"/>
      <c r="CW24" s="6">
        <f>MAX('JURADO-1'!AE24,'JURADO-2'!AE24,'JURADO-3'!AE24,'JURADO-4'!AE24,'NO USAR'!AE24)</f>
        <v>0</v>
      </c>
      <c r="CX24" s="12">
        <f>MIN('JURADO-1'!AE24,'JURADO-2'!AE24,'JURADO-3'!AE24,'JURADO-4'!AE24,'NO USAR'!AE24)</f>
        <v>0</v>
      </c>
      <c r="CY24" s="12">
        <f>+'JURADO-1'!AE24+'JURADO-2'!AE24+'JURADO-3'!AE24+'JURADO-4'!AE24+'NO USAR'!AE24-CW24-CX24</f>
        <v>0</v>
      </c>
      <c r="CZ24" s="63">
        <f>MAX('JURADO-1'!AF24,'JURADO-2'!AF24,'JURADO-3'!AF24,'JURADO-4'!AF24,'NO USAR'!AF24)</f>
        <v>0</v>
      </c>
      <c r="DA24" s="12">
        <f>MIN('JURADO-1'!AF24,'JURADO-2'!AF24,'JURADO-3'!AF24,'JURADO-4'!AF24,'NO USAR'!AF24)</f>
        <v>0</v>
      </c>
      <c r="DB24" s="11">
        <f>+'JURADO-1'!AF24+'JURADO-2'!AF24+'JURADO-3'!AF24+'JURADO-4'!AF24+'NO USAR'!AF24-CZ24-DA24</f>
        <v>0</v>
      </c>
      <c r="DC24" s="60">
        <f>MAX('JURADO-1'!AG24,'JURADO-2'!AG24,'JURADO-3'!AG24,'JURADO-4'!AG24,'NO USAR'!AG24)</f>
        <v>0</v>
      </c>
      <c r="DD24" s="60">
        <f>MIN('JURADO-1'!AG24,'JURADO-2'!AG24,'JURADO-3'!AG24,'JURADO-4'!AG24,'NO USAR'!AG24)</f>
        <v>0</v>
      </c>
      <c r="DE24" s="60">
        <f>+'JURADO-1'!AG24+'JURADO-2'!AG24+'JURADO-3'!AG24+'JURADO-4'!AG24+'NO USAR'!AG24-DC24-DD24</f>
        <v>0</v>
      </c>
      <c r="DF24" s="60">
        <f>MAX('JURADO-1'!AF24,'JURADO-2'!AF24,'JURADO-3'!AF24,'JURADO-4'!AF24,'NO USAR'!AF24)</f>
        <v>0</v>
      </c>
      <c r="DG24" s="60">
        <f>MIN('JURADO-1'!AF24,'JURADO-2'!AF24,'JURADO-3'!AF24,'JURADO-4'!AF24,'NO USAR'!AF24)</f>
        <v>0</v>
      </c>
      <c r="DH24" s="60">
        <f>+'JURADO-1'!AF24+'JURADO-2'!AF24+'JURADO-3'!AF24+'JURADO-4'!AF24+'NO USAR'!AF24-DF24-DG24</f>
        <v>0</v>
      </c>
      <c r="DI24" s="60">
        <f t="shared" si="8"/>
        <v>0</v>
      </c>
      <c r="DJ24" s="9"/>
      <c r="DK24" s="6">
        <f>MAX('JURADO-1'!AI24,'JURADO-2'!AI24,'JURADO-3'!AI24,'JURADO-4'!AI24,'NO USAR'!AI24)</f>
        <v>0</v>
      </c>
      <c r="DL24" s="12">
        <f>MIN('JURADO-1'!AI24,'JURADO-2'!AI24,'JURADO-3'!AI24,'JURADO-4'!AI24,'NO USAR'!AI24)</f>
        <v>0</v>
      </c>
      <c r="DM24" s="7">
        <f>+'JURADO-1'!AI24+'JURADO-2'!AI24+'JURADO-3'!AI24+'JURADO-4'!AI24+'NO USAR'!AI24-DK24-DL24</f>
        <v>0</v>
      </c>
      <c r="DN24" s="9"/>
      <c r="DO24" s="6">
        <f>MAX('JURADO-1'!AJ24,'JURADO-2'!AJ24,'JURADO-3'!AJ24,'JURADO-4'!AJ24,'NO USAR'!AJ24)</f>
        <v>0</v>
      </c>
      <c r="DP24" s="12">
        <f>MIN('JURADO-1'!AJ24,'JURADO-2'!AJ24,'JURADO-3'!AJ24,'JURADO-4'!AJ24,'NO USAR'!AJ24)</f>
        <v>0</v>
      </c>
      <c r="DQ24" s="7">
        <f>(+'JURADO-1'!AJ24+'JURADO-2'!AJ24+'JURADO-3'!AJ24+'JURADO-4'!AJ24+'NO USAR'!AJ24-DO24-DP24)*0.8</f>
        <v>0</v>
      </c>
      <c r="DR24" s="9"/>
      <c r="DS24" s="10"/>
      <c r="DT24" s="91">
        <f t="shared" si="9"/>
        <v>0</v>
      </c>
      <c r="DU24" s="191"/>
      <c r="DV24" s="191"/>
      <c r="DW24" s="191">
        <f t="shared" si="10"/>
        <v>0</v>
      </c>
      <c r="DX24" s="48"/>
      <c r="DY24" s="41"/>
      <c r="DZ24" s="60"/>
      <c r="EA24" s="81"/>
      <c r="EB24" s="60">
        <f t="shared" si="0"/>
        <v>0</v>
      </c>
      <c r="EC24" s="60">
        <f t="shared" si="11"/>
        <v>0</v>
      </c>
    </row>
    <row r="25" spans="1:133" ht="31.5" hidden="1" customHeight="1" thickBot="1">
      <c r="A25" s="78">
        <v>21</v>
      </c>
      <c r="B25" s="23"/>
      <c r="C25" s="178">
        <f>MAX('JURADO-1'!C25,'JURADO-2'!C25,'JURADO-3'!C25,'JURADO-4'!C25,'NO USAR'!C25)</f>
        <v>0</v>
      </c>
      <c r="D25" s="60">
        <f>MIN('JURADO-1'!C25,'JURADO-2'!C25,'JURADO-3'!C25,'JURADO-4'!C25,'NO USAR'!C25)</f>
        <v>0</v>
      </c>
      <c r="E25" s="60">
        <f>+'JURADO-1'!C25+'JURADO-2'!C25+'JURADO-3'!C25+'JURADO-4'!C25+'NO USAR'!C25-C25-D25</f>
        <v>0</v>
      </c>
      <c r="F25" s="60">
        <f>MAX('JURADO-1'!D25,'JURADO-2'!D25,'JURADO-3'!D25,'JURADO-4'!D25,'NO USAR'!D25)</f>
        <v>0</v>
      </c>
      <c r="G25" s="60">
        <f>MIN('JURADO-1'!D25,'JURADO-2'!D25,'JURADO-3'!D25,'JURADO-4'!D25,'NO USAR'!D25)</f>
        <v>0</v>
      </c>
      <c r="H25" s="60">
        <f>+'JURADO-1'!D25+'JURADO-2'!D25+'JURADO-3'!D25+'JURADO-4'!D25+'NO USAR'!D25-F25-G25</f>
        <v>0</v>
      </c>
      <c r="I25" s="60">
        <f>MAX('JURADO-1'!E25,'JURADO-2'!E25,'JURADO-3'!E25,'JURADO-4'!E25,'NO USAR'!E25)</f>
        <v>0</v>
      </c>
      <c r="J25" s="60">
        <f>MIN('JURADO-1'!E25,'JURADO-2'!E25,'JURADO-3'!E25,'JURADO-4'!E25,'NO USAR'!E25)</f>
        <v>0</v>
      </c>
      <c r="K25" s="60">
        <f>+'JURADO-1'!E25+'JURADO-2'!E25+'JURADO-3'!E25+'JURADO-4'!E25+'NO USAR'!E25-I25-J25</f>
        <v>0</v>
      </c>
      <c r="L25" s="60">
        <f>MAX('JURADO-1'!F25,'JURADO-2'!F25,'JURADO-3'!F25,'JURADO-4'!F25,'NO USAR'!F25)</f>
        <v>0</v>
      </c>
      <c r="M25" s="60">
        <f>MIN('JURADO-1'!F25,'JURADO-2'!F25,'JURADO-3'!F25,'JURADO-4'!F25,'NO USAR'!F25)</f>
        <v>0</v>
      </c>
      <c r="N25" s="60">
        <f>+'JURADO-1'!F25+'JURADO-2'!F25+'JURADO-3'!F25+'JURADO-4'!F25+'NO USAR'!F25-L25-M25</f>
        <v>0</v>
      </c>
      <c r="O25" s="60">
        <f t="shared" si="1"/>
        <v>0</v>
      </c>
      <c r="P25" s="124"/>
      <c r="Q25" s="6">
        <f>MAX('JURADO-1'!G25,'JURADO-2'!G25,'JURADO-3'!G25,'JURADO-4'!G25,'NO USAR'!G25)</f>
        <v>0</v>
      </c>
      <c r="R25" s="12">
        <f>MIN('JURADO-1'!G25,'JURADO-2'!G25,'JURADO-3'!G25,'JURADO-4'!G25,'NO USAR'!G25)</f>
        <v>0</v>
      </c>
      <c r="S25" s="12">
        <f>+'JURADO-1'!G25+'JURADO-2'!G25+'JURADO-3'!G25+'JURADO-4'!G25+'NO USAR'!G25-Q25-R25</f>
        <v>0</v>
      </c>
      <c r="T25" s="63">
        <f>MAX('JURADO-1'!H25,'JURADO-2'!H25,'JURADO-3'!H25,'JURADO-4'!H25,'NO USAR'!H25)</f>
        <v>0</v>
      </c>
      <c r="U25" s="12">
        <f>MIN('JURADO-1'!H25,'JURADO-2'!H25,'JURADO-3'!H25,'JURADO-4'!H25,'NO USAR'!H25)</f>
        <v>0</v>
      </c>
      <c r="V25" s="11">
        <f>+'JURADO-1'!H25+'JURADO-2'!H25+'JURADO-3'!H25+'JURADO-4'!H25+'NO USAR'!H25-T25-U25</f>
        <v>0</v>
      </c>
      <c r="W25" s="60">
        <f>MAX('JURADO-1'!I25,'JURADO-2'!I25,'JURADO-3'!I25,'JURADO-4'!I25,'NO USAR'!I25)</f>
        <v>0</v>
      </c>
      <c r="X25" s="60">
        <f>MIN('JURADO-1'!I25,'JURADO-2'!I25,'JURADO-3'!I25,'JURADO-4'!I25,'NO USAR'!I25)</f>
        <v>0</v>
      </c>
      <c r="Y25" s="60">
        <f>+'JURADO-1'!I25+'JURADO-2'!I25+'JURADO-3'!I25+'JURADO-4'!I25+'NO USAR'!I25-W25-X25</f>
        <v>0</v>
      </c>
      <c r="Z25" s="60">
        <f>MAX('JURADO-1'!J25,'JURADO-2'!J25,'JURADO-3'!J25,'JURADO-4'!J25,'NO USAR'!J25)</f>
        <v>0</v>
      </c>
      <c r="AA25" s="60">
        <f>MIN('JURADO-1'!J25,'JURADO-2'!J25,'JURADO-3'!J25,'JURADO-4'!J25,'NO USAR'!J25)</f>
        <v>0</v>
      </c>
      <c r="AB25" s="60">
        <f>+'JURADO-1'!J25+'JURADO-2'!J25+'JURADO-3'!J25+'JURADO-4'!J25+'NO USAR'!J25-Z25-AA25</f>
        <v>0</v>
      </c>
      <c r="AC25" s="60">
        <f t="shared" si="2"/>
        <v>0</v>
      </c>
      <c r="AD25" s="59"/>
      <c r="AE25" s="6">
        <f>MAX('JURADO-1'!K25,'JURADO-2'!K25,'JURADO-3'!K25,'JURADO-4'!K25,'NO USAR'!K25)</f>
        <v>0</v>
      </c>
      <c r="AF25" s="12">
        <f>MIN('JURADO-1'!K25,'JURADO-2'!K25,'JURADO-3'!K25,'JURADO-4'!K25,'NO USAR'!K25)</f>
        <v>0</v>
      </c>
      <c r="AG25" s="12">
        <f>+'JURADO-1'!K25+'JURADO-2'!K25+'JURADO-3'!K25+'JURADO-4'!K25+'NO USAR'!K25-AE25-AF25</f>
        <v>0</v>
      </c>
      <c r="AH25" s="63">
        <f>MAX('JURADO-1'!L25,'JURADO-2'!L25,'JURADO-3'!L25,'JURADO-4'!L25,'NO USAR'!L25)</f>
        <v>0</v>
      </c>
      <c r="AI25" s="12">
        <f>MIN('JURADO-1'!L25,'JURADO-2'!L25,'JURADO-3'!L25,'JURADO-4'!L25,'NO USAR'!L25)</f>
        <v>0</v>
      </c>
      <c r="AJ25" s="11">
        <f>+'JURADO-1'!L25+'JURADO-2'!L25+'JURADO-3'!L25+'JURADO-4'!L25+'NO USAR'!L25-AH25-AI25</f>
        <v>0</v>
      </c>
      <c r="AK25" s="60">
        <f>MAX('JURADO-1'!M25,'JURADO-2'!M25,'JURADO-3'!M25,'JURADO-4'!M25,'NO USAR'!M25)</f>
        <v>0</v>
      </c>
      <c r="AL25" s="60">
        <f>MIN('JURADO-1'!M25,'JURADO-2'!M25,'JURADO-3'!M25,'JURADO-4'!M25,'NO USAR'!M25)</f>
        <v>0</v>
      </c>
      <c r="AM25" s="60">
        <f>+'JURADO-1'!M25+'JURADO-2'!M25+'JURADO-3'!M25+'JURADO-4'!M25+'NO USAR'!M25-AK25-AL25</f>
        <v>0</v>
      </c>
      <c r="AN25" s="60">
        <f>MAX('JURADO-1'!N25,'JURADO-2'!N25,'JURADO-3'!N25,'JURADO-4'!N25,'NO USAR'!N25)</f>
        <v>0</v>
      </c>
      <c r="AO25" s="60">
        <f>MIN('JURADO-1'!N25,'JURADO-2'!N25,'JURADO-3'!N25,'JURADO-4'!N25,'NO USAR'!N25)</f>
        <v>0</v>
      </c>
      <c r="AP25" s="60">
        <f>+'JURADO-1'!N25+'JURADO-2'!N25+'JURADO-3'!N25+'JURADO-4'!N25+'NO USAR'!P25-AN25-AO25</f>
        <v>0</v>
      </c>
      <c r="AQ25" s="60">
        <f t="shared" si="3"/>
        <v>0</v>
      </c>
      <c r="AR25" s="59"/>
      <c r="AS25" s="6">
        <f>MAX('JURADO-1'!O25,'JURADO-2'!O25,'JURADO-3'!O25,'JURADO-4'!O25,'NO USAR'!O25)</f>
        <v>0</v>
      </c>
      <c r="AT25" s="12">
        <f>MIN('JURADO-1'!O25,'JURADO-2'!O25,'JURADO-3'!O25,'JURADO-4'!O25,'NO USAR'!O25)</f>
        <v>0</v>
      </c>
      <c r="AU25" s="12">
        <f>+'JURADO-1'!O25+'JURADO-2'!O25+'JURADO-3'!O25+'JURADO-4'!O25+'NO USAR'!O25-AS25-AT25</f>
        <v>0</v>
      </c>
      <c r="AV25" s="63">
        <f>MAX('JURADO-1'!P25,'JURADO-2'!P25,'JURADO-3'!P25,'JURADO-4'!P25,'NO USAR'!P25)</f>
        <v>0</v>
      </c>
      <c r="AW25" s="12">
        <f>MIN('JURADO-1'!P25,'JURADO-2'!P25,'JURADO-3'!P25,'JURADO-4'!P25,'NO USAR'!P25)</f>
        <v>0</v>
      </c>
      <c r="AX25" s="11">
        <f>+'JURADO-1'!P25+'JURADO-2'!P25+'JURADO-3'!P25+'JURADO-4'!P25+'NO USAR'!P25-AV25-AW25</f>
        <v>0</v>
      </c>
      <c r="AY25" s="60">
        <f>MAX('JURADO-1'!Q25,'JURADO-2'!Q25,'JURADO-3'!Q25,'JURADO-4'!Q25,'NO USAR'!Q25)</f>
        <v>0</v>
      </c>
      <c r="AZ25" s="60">
        <f>MIN('JURADO-1'!Q25,'JURADO-2'!Q25,'JURADO-3'!Q25,'JURADO-4'!Q25,'NO USAR'!Q25)</f>
        <v>0</v>
      </c>
      <c r="BA25" s="60">
        <f>+'JURADO-1'!Q25+'JURADO-2'!Q25+'JURADO-3'!Q25+'JURADO-4'!Q25+'NO USAR'!Q25-AY25-AZ25</f>
        <v>0</v>
      </c>
      <c r="BB25" s="60">
        <f>MAX('JURADO-1'!R25,'JURADO-2'!R25,'JURADO-3'!R25,'JURADO-4'!R25,'NO USAR'!R25)</f>
        <v>0</v>
      </c>
      <c r="BC25" s="60">
        <f>MIN('JURADO-1'!R25,'JURADO-2'!R25,'JURADO-3'!R25,'JURADO-4'!R25,'NO USAR'!R25)</f>
        <v>0</v>
      </c>
      <c r="BD25" s="60">
        <f>+'JURADO-1'!R25+'JURADO-2'!R25+'JURADO-3'!R25+'JURADO-4'!R25+'NO USAR'!R25-BB25-BC25</f>
        <v>0</v>
      </c>
      <c r="BE25" s="60">
        <f t="shared" si="4"/>
        <v>0</v>
      </c>
      <c r="BF25" s="9"/>
      <c r="BG25" s="60">
        <f>MAX('JURADO-1'!S25,'JURADO-2'!S25,'JURADO-3'!S25,'JURADO-4'!S25,'NO USAR'!S25)</f>
        <v>0</v>
      </c>
      <c r="BH25" s="60">
        <f>MIN('JURADO-1'!S25,'JURADO-2'!S25,'JURADO-3'!S25,'JURADO-4'!S25,'NO USAR'!S25)</f>
        <v>0</v>
      </c>
      <c r="BI25" s="60">
        <f>+'JURADO-1'!S25+'JURADO-2'!S25+'JURADO-3'!S25+'JURADO-4'!S25+'NO USAR'!S25-BG25-BH25</f>
        <v>0</v>
      </c>
      <c r="BJ25" s="60">
        <f>MAX('JURADO-1'!T25,'JURADO-2'!T25,'JURADO-3'!T25,'JURADO-4'!T25,'NO USAR'!T25)</f>
        <v>0</v>
      </c>
      <c r="BK25" s="60">
        <f>MIN('JURADO-1'!T25,'JURADO-2'!T25,'JURADO-3'!T25,'JURADO-4'!T25,'NO USAR'!T25)</f>
        <v>0</v>
      </c>
      <c r="BL25" s="60">
        <f>+'JURADO-1'!T25+'JURADO-2'!T25+'JURADO-3'!T25+'JURADO-4'!T25+'NO USAR'!T25-BJ25-BK25</f>
        <v>0</v>
      </c>
      <c r="BM25" s="60">
        <f>MAX('JURADO-1'!U25,'JURADO-2'!U25,'JURADO-3'!U25,'JURADO-4'!U25,'NO USAR'!U25)</f>
        <v>0</v>
      </c>
      <c r="BN25" s="60">
        <f>MIN('JURADO-1'!U25,'JURADO-2'!U25,'JURADO-3'!U25,'JURADO-4'!U25,'NO USAR'!U25)</f>
        <v>0</v>
      </c>
      <c r="BO25" s="60">
        <f>+'JURADO-1'!U25+'JURADO-2'!U25+'JURADO-3'!U25+'JURADO-4'!U25+'NO USAR'!U25-BM25-BN25</f>
        <v>0</v>
      </c>
      <c r="BP25" s="60">
        <f>MAX('JURADO-1'!V25,'JURADO-2'!V25,'JURADO-3'!V25,'JURADO-4'!V25,'NO USAR'!V25)</f>
        <v>0</v>
      </c>
      <c r="BQ25" s="60">
        <f>MIN('JURADO-1'!V25,'JURADO-2'!V25,'JURADO-3'!V25,'JURADO-4'!V25,'NO USAR'!V25)</f>
        <v>0</v>
      </c>
      <c r="BR25" s="60">
        <f>+'JURADO-1'!V25+'JURADO-2'!V25+'JURADO-3'!V25+'JURADO-4'!V25+'NO USAR'!V25-BP25-BQ25</f>
        <v>0</v>
      </c>
      <c r="BS25" s="60">
        <f t="shared" si="5"/>
        <v>0</v>
      </c>
      <c r="BT25" s="9"/>
      <c r="BU25" s="6">
        <f>MAX('JURADO-1'!W25,'JURADO-2'!W25,'JURADO-3'!W25,'JURADO-4'!W25,'NO USAR'!W25)</f>
        <v>0</v>
      </c>
      <c r="BV25" s="12">
        <f>MIN('JURADO-1'!W25,'JURADO-2'!W25,'JURADO-3'!W25,'JURADO-4'!W25,'NO USAR'!W25)</f>
        <v>0</v>
      </c>
      <c r="BW25" s="12">
        <f>+'JURADO-1'!W25+'JURADO-2'!W25+'JURADO-3'!W25+'JURADO-4'!W25+'NO USAR'!W25-BU25-BV25</f>
        <v>0</v>
      </c>
      <c r="BX25" s="63">
        <f>MAX('JURADO-1'!X25,'JURADO-2'!X25,'JURADO-3'!X25,'JURADO-4'!X25,'NO USAR'!X25)</f>
        <v>0</v>
      </c>
      <c r="BY25" s="12">
        <f>MIN('JURADO-1'!X25,'JURADO-2'!X25,'JURADO-3'!X25,'JURADO-4'!X25,'NO USAR'!X25)</f>
        <v>0</v>
      </c>
      <c r="BZ25" s="11">
        <f>+'JURADO-1'!X25+'JURADO-2'!X25+'JURADO-3'!X25+'JURADO-4'!X25+'NO USAR'!X25-BX25-BY25</f>
        <v>0</v>
      </c>
      <c r="CA25" s="60">
        <f>MAX('JURADO-1'!Y25,'JURADO-2'!Y25,'JURADO-3'!Y25,'JURADO-4'!Y25,'NO USAR'!Y25)</f>
        <v>0</v>
      </c>
      <c r="CB25" s="60">
        <f>MIN('JURADO-1'!Y25,'JURADO-2'!Y25,'JURADO-3'!Y25,'JURADO-4'!Y25,'NO USAR'!Y25)</f>
        <v>0</v>
      </c>
      <c r="CC25" s="60">
        <f>+'JURADO-1'!Y25+'JURADO-2'!Y25+'JURADO-3'!Y25+'JURADO-4'!Y25+'NO USAR'!Y25-CA25-CB25</f>
        <v>0</v>
      </c>
      <c r="CD25" s="60">
        <f>MAX('JURADO-1'!Z25,'JURADO-2'!Z25,'JURADO-3'!Z25,'JURADO-4'!Z25,'NO USAR'!Z25)</f>
        <v>0</v>
      </c>
      <c r="CE25" s="60">
        <f>MIN('JURADO-1'!Z25,'JURADO-2'!Z25,'JURADO-3'!Z25,'JURADO-4'!Z25,'NO USAR'!Z25)</f>
        <v>0</v>
      </c>
      <c r="CF25" s="60">
        <f>+'JURADO-1'!Z25+'JURADO-2'!Z25+'JURADO-3'!Z25+'JURADO-4'!Z25+'NO USAR'!Z25-CD25-CE25</f>
        <v>0</v>
      </c>
      <c r="CG25" s="60">
        <f t="shared" si="6"/>
        <v>0</v>
      </c>
      <c r="CH25" s="9"/>
      <c r="CI25" s="60">
        <f>MAX('JURADO-1'!AA25,'JURADO-2'!AA25,'JURADO-3'!AA25,'JURADO-4'!AA25,'NO USAR'!AA25)</f>
        <v>0</v>
      </c>
      <c r="CJ25" s="60">
        <f>MIN('JURADO-1'!AA25,'JURADO-2'!AA25,'JURADO-3'!AA25,'JURADO-4'!AA25,'NO USAR'!AA25)</f>
        <v>0</v>
      </c>
      <c r="CK25" s="60">
        <f>+'JURADO-1'!AA25+'JURADO-2'!AA25+'JURADO-3'!AA25+'JURADO-4'!AA25+'NO USAR'!AA25-CI25-CJ25</f>
        <v>0</v>
      </c>
      <c r="CL25" s="60">
        <f>MAX('JURADO-1'!AB25,'JURADO-2'!AB25,'JURADO-3'!AB25,'JURADO-4'!AB25,'NO USAR'!AB25)</f>
        <v>0</v>
      </c>
      <c r="CM25" s="60">
        <f>MIN('JURADO-1'!AB25,'JURADO-2'!AB25,'JURADO-3'!AB25,'JURADO-4'!AB25,'NO USAR'!AB25)</f>
        <v>0</v>
      </c>
      <c r="CN25" s="60">
        <f>+'JURADO-1'!AB25+'JURADO-2'!AB25+'JURADO-3'!AB25+'JURADO-4'!AB25+'NO USAR'!AB25-CL25-CM25</f>
        <v>0</v>
      </c>
      <c r="CO25" s="60">
        <f>MAX('JURADO-1'!AC25,'JURADO-2'!AC25,'JURADO-3'!AC25,'JURADO-4'!AC25,'NO USAR'!AC25)</f>
        <v>0</v>
      </c>
      <c r="CP25" s="60">
        <f>MIN('JURADO-1'!AC25,'JURADO-2'!AC25,'JURADO-3'!AC25,'JURADO-4'!AC25,'NO USAR'!AC25)</f>
        <v>0</v>
      </c>
      <c r="CQ25" s="60">
        <f>+'JURADO-1'!AC25+'JURADO-2'!AC25+'JURADO-3'!AC25+'JURADO-4'!AC25+'NO USAR'!AC25-CO25-CP25</f>
        <v>0</v>
      </c>
      <c r="CR25" s="60">
        <f>MAX('JURADO-1'!AD25,'JURADO-2'!AD25,'JURADO-3'!AD25,'JURADO-4'!AD25,'NO USAR'!AD25)</f>
        <v>0</v>
      </c>
      <c r="CS25" s="60">
        <f>MIN('JURADO-1'!AD25,'JURADO-2'!AD25,'JURADO-3'!AD25,'JURADO-4'!AD25,'NO USAR'!AD25)</f>
        <v>0</v>
      </c>
      <c r="CT25" s="60">
        <f>+'JURADO-1'!AD25+'JURADO-2'!AD25+'JURADO-3'!AD25+'JURADO-4'!AD25+'NO USAR'!AD25-CR25-CS25</f>
        <v>0</v>
      </c>
      <c r="CU25" s="60">
        <f t="shared" si="7"/>
        <v>0</v>
      </c>
      <c r="CV25" s="9"/>
      <c r="CW25" s="6">
        <f>MAX('JURADO-1'!AE25,'JURADO-2'!AE25,'JURADO-3'!AE25,'JURADO-4'!AE25,'NO USAR'!AE25)</f>
        <v>0</v>
      </c>
      <c r="CX25" s="12">
        <f>MIN('JURADO-1'!AE25,'JURADO-2'!AE25,'JURADO-3'!AE25,'JURADO-4'!AE25,'NO USAR'!AE25)</f>
        <v>0</v>
      </c>
      <c r="CY25" s="12">
        <f>+'JURADO-1'!AE25+'JURADO-2'!AE25+'JURADO-3'!AE25+'JURADO-4'!AE25+'NO USAR'!AE25-CW25-CX25</f>
        <v>0</v>
      </c>
      <c r="CZ25" s="63">
        <f>MAX('JURADO-1'!AF25,'JURADO-2'!AF25,'JURADO-3'!AF25,'JURADO-4'!AF25,'NO USAR'!AF25)</f>
        <v>0</v>
      </c>
      <c r="DA25" s="12">
        <f>MIN('JURADO-1'!AF25,'JURADO-2'!AF25,'JURADO-3'!AF25,'JURADO-4'!AF25,'NO USAR'!AF25)</f>
        <v>0</v>
      </c>
      <c r="DB25" s="11">
        <f>+'JURADO-1'!AF25+'JURADO-2'!AF25+'JURADO-3'!AF25+'JURADO-4'!AF25+'NO USAR'!AF25-CZ25-DA25</f>
        <v>0</v>
      </c>
      <c r="DC25" s="60">
        <f>MAX('JURADO-1'!AG25,'JURADO-2'!AG25,'JURADO-3'!AG25,'JURADO-4'!AG25,'NO USAR'!AG25)</f>
        <v>0</v>
      </c>
      <c r="DD25" s="60">
        <f>MIN('JURADO-1'!AG25,'JURADO-2'!AG25,'JURADO-3'!AG25,'JURADO-4'!AG25,'NO USAR'!AG25)</f>
        <v>0</v>
      </c>
      <c r="DE25" s="60">
        <f>+'JURADO-1'!AG25+'JURADO-2'!AG25+'JURADO-3'!AG25+'JURADO-4'!AG25+'NO USAR'!AG25-DC25-DD25</f>
        <v>0</v>
      </c>
      <c r="DF25" s="60">
        <f>MAX('JURADO-1'!AF25,'JURADO-2'!AF25,'JURADO-3'!AF25,'JURADO-4'!AF25,'NO USAR'!AF25)</f>
        <v>0</v>
      </c>
      <c r="DG25" s="60">
        <f>MIN('JURADO-1'!AF25,'JURADO-2'!AF25,'JURADO-3'!AF25,'JURADO-4'!AF25,'NO USAR'!AF25)</f>
        <v>0</v>
      </c>
      <c r="DH25" s="60">
        <f>+'JURADO-1'!AF25+'JURADO-2'!AF25+'JURADO-3'!AF25+'JURADO-4'!AF25+'NO USAR'!AF25-DF25-DG25</f>
        <v>0</v>
      </c>
      <c r="DI25" s="60">
        <f t="shared" si="8"/>
        <v>0</v>
      </c>
      <c r="DJ25" s="9"/>
      <c r="DK25" s="6">
        <f>MAX('JURADO-1'!AI25,'JURADO-2'!AI25,'JURADO-3'!AI25,'JURADO-4'!AI25,'NO USAR'!AI25)</f>
        <v>0</v>
      </c>
      <c r="DL25" s="12">
        <f>MIN('JURADO-1'!AI25,'JURADO-2'!AI25,'JURADO-3'!AI25,'JURADO-4'!AI25,'NO USAR'!AI25)</f>
        <v>0</v>
      </c>
      <c r="DM25" s="7">
        <f>+'JURADO-1'!AI25+'JURADO-2'!AI25+'JURADO-3'!AI25+'JURADO-4'!AI25+'NO USAR'!AI25-DK25-DL25</f>
        <v>0</v>
      </c>
      <c r="DN25" s="9"/>
      <c r="DO25" s="6">
        <f>MAX('JURADO-1'!AJ25,'JURADO-2'!AJ25,'JURADO-3'!AJ25,'JURADO-4'!AJ25,'NO USAR'!AJ25)</f>
        <v>0</v>
      </c>
      <c r="DP25" s="12">
        <f>MIN('JURADO-1'!AJ25,'JURADO-2'!AJ25,'JURADO-3'!AJ25,'JURADO-4'!AJ25,'NO USAR'!AJ25)</f>
        <v>0</v>
      </c>
      <c r="DQ25" s="7">
        <f>(+'JURADO-1'!AJ25+'JURADO-2'!AJ25+'JURADO-3'!AJ25+'JURADO-4'!AJ25+'NO USAR'!AJ25-DO25-DP25)*0.8</f>
        <v>0</v>
      </c>
      <c r="DR25" s="9"/>
      <c r="DS25" s="10"/>
      <c r="DT25" s="91">
        <f t="shared" si="9"/>
        <v>0</v>
      </c>
      <c r="DU25" s="191"/>
      <c r="DV25" s="191"/>
      <c r="DW25" s="191">
        <f t="shared" si="10"/>
        <v>0</v>
      </c>
      <c r="DX25" s="48"/>
      <c r="DY25" s="41"/>
      <c r="DZ25" s="60"/>
      <c r="EA25" s="81"/>
      <c r="EB25" s="60">
        <f t="shared" si="0"/>
        <v>0</v>
      </c>
      <c r="EC25" s="60">
        <f t="shared" si="11"/>
        <v>0</v>
      </c>
    </row>
    <row r="26" spans="1:133" ht="31.5" hidden="1" customHeight="1" thickBot="1">
      <c r="A26" s="79">
        <v>22</v>
      </c>
      <c r="B26" s="23"/>
      <c r="C26" s="178">
        <f>MAX('JURADO-1'!C26,'JURADO-2'!C26,'JURADO-3'!C26,'JURADO-4'!C26,'NO USAR'!C26)</f>
        <v>0</v>
      </c>
      <c r="D26" s="60">
        <f>MIN('JURADO-1'!C26,'JURADO-2'!C26,'JURADO-3'!C26,'JURADO-4'!C26,'NO USAR'!C26)</f>
        <v>0</v>
      </c>
      <c r="E26" s="60">
        <f>+'JURADO-1'!C26+'JURADO-2'!C26+'JURADO-3'!C26+'JURADO-4'!C26+'NO USAR'!C26-C26-D26</f>
        <v>0</v>
      </c>
      <c r="F26" s="60">
        <f>MAX('JURADO-1'!D26,'JURADO-2'!D26,'JURADO-3'!D26,'JURADO-4'!D26,'NO USAR'!D26)</f>
        <v>0</v>
      </c>
      <c r="G26" s="60">
        <f>MIN('JURADO-1'!D26,'JURADO-2'!D26,'JURADO-3'!D26,'JURADO-4'!D26,'NO USAR'!D26)</f>
        <v>0</v>
      </c>
      <c r="H26" s="60">
        <f>+'JURADO-1'!D26+'JURADO-2'!D26+'JURADO-3'!D26+'JURADO-4'!D26+'NO USAR'!D26-F26-G26</f>
        <v>0</v>
      </c>
      <c r="I26" s="60">
        <f>MAX('JURADO-1'!E26,'JURADO-2'!E26,'JURADO-3'!E26,'JURADO-4'!E26,'NO USAR'!E26)</f>
        <v>0</v>
      </c>
      <c r="J26" s="60">
        <f>MIN('JURADO-1'!E26,'JURADO-2'!E26,'JURADO-3'!E26,'JURADO-4'!E26,'NO USAR'!E26)</f>
        <v>0</v>
      </c>
      <c r="K26" s="60">
        <f>+'JURADO-1'!E26+'JURADO-2'!E26+'JURADO-3'!E26+'JURADO-4'!E26+'NO USAR'!E26-I26-J26</f>
        <v>0</v>
      </c>
      <c r="L26" s="60">
        <f>MAX('JURADO-1'!F26,'JURADO-2'!F26,'JURADO-3'!F26,'JURADO-4'!F26,'NO USAR'!F26)</f>
        <v>0</v>
      </c>
      <c r="M26" s="60">
        <f>MIN('JURADO-1'!F26,'JURADO-2'!F26,'JURADO-3'!F26,'JURADO-4'!F26,'NO USAR'!F26)</f>
        <v>0</v>
      </c>
      <c r="N26" s="60">
        <f>+'JURADO-1'!F26+'JURADO-2'!F26+'JURADO-3'!F26+'JURADO-4'!F26+'NO USAR'!F26-L26-M26</f>
        <v>0</v>
      </c>
      <c r="O26" s="60">
        <f t="shared" si="1"/>
        <v>0</v>
      </c>
      <c r="P26" s="124"/>
      <c r="Q26" s="6">
        <f>MAX('JURADO-1'!G26,'JURADO-2'!G26,'JURADO-3'!G26,'JURADO-4'!G26,'NO USAR'!G26)</f>
        <v>0</v>
      </c>
      <c r="R26" s="12">
        <f>MIN('JURADO-1'!G26,'JURADO-2'!G26,'JURADO-3'!G26,'JURADO-4'!G26,'NO USAR'!G26)</f>
        <v>0</v>
      </c>
      <c r="S26" s="12">
        <f>+'JURADO-1'!G26+'JURADO-2'!G26+'JURADO-3'!G26+'JURADO-4'!G26+'NO USAR'!G26-Q26-R26</f>
        <v>0</v>
      </c>
      <c r="T26" s="63">
        <f>MAX('JURADO-1'!H26,'JURADO-2'!H26,'JURADO-3'!H26,'JURADO-4'!H26,'NO USAR'!H26)</f>
        <v>0</v>
      </c>
      <c r="U26" s="12">
        <f>MIN('JURADO-1'!H26,'JURADO-2'!H26,'JURADO-3'!H26,'JURADO-4'!H26,'NO USAR'!H26)</f>
        <v>0</v>
      </c>
      <c r="V26" s="11">
        <f>+'JURADO-1'!H26+'JURADO-2'!H26+'JURADO-3'!H26+'JURADO-4'!H26+'NO USAR'!H26-T26-U26</f>
        <v>0</v>
      </c>
      <c r="W26" s="60">
        <f>MAX('JURADO-1'!I26,'JURADO-2'!I26,'JURADO-3'!I26,'JURADO-4'!I26,'NO USAR'!I26)</f>
        <v>0</v>
      </c>
      <c r="X26" s="60">
        <f>MIN('JURADO-1'!I26,'JURADO-2'!I26,'JURADO-3'!I26,'JURADO-4'!I26,'NO USAR'!I26)</f>
        <v>0</v>
      </c>
      <c r="Y26" s="60">
        <f>+'JURADO-1'!I26+'JURADO-2'!I26+'JURADO-3'!I26+'JURADO-4'!I26+'NO USAR'!I26-W26-X26</f>
        <v>0</v>
      </c>
      <c r="Z26" s="60">
        <f>MAX('JURADO-1'!J26,'JURADO-2'!J26,'JURADO-3'!J26,'JURADO-4'!J26,'NO USAR'!J26)</f>
        <v>0</v>
      </c>
      <c r="AA26" s="60">
        <f>MIN('JURADO-1'!J26,'JURADO-2'!J26,'JURADO-3'!J26,'JURADO-4'!J26,'NO USAR'!J26)</f>
        <v>0</v>
      </c>
      <c r="AB26" s="60">
        <f>+'JURADO-1'!J26+'JURADO-2'!J26+'JURADO-3'!J26+'JURADO-4'!J26+'NO USAR'!J26-Z26-AA26</f>
        <v>0</v>
      </c>
      <c r="AC26" s="60">
        <f t="shared" si="2"/>
        <v>0</v>
      </c>
      <c r="AD26" s="59"/>
      <c r="AE26" s="6">
        <f>MAX('JURADO-1'!K26,'JURADO-2'!K26,'JURADO-3'!K26,'JURADO-4'!K26,'NO USAR'!K26)</f>
        <v>0</v>
      </c>
      <c r="AF26" s="12">
        <f>MIN('JURADO-1'!K26,'JURADO-2'!K26,'JURADO-3'!K26,'JURADO-4'!K26,'NO USAR'!K26)</f>
        <v>0</v>
      </c>
      <c r="AG26" s="12">
        <f>+'JURADO-1'!K26+'JURADO-2'!K26+'JURADO-3'!K26+'JURADO-4'!K26+'NO USAR'!K26-AE26-AF26</f>
        <v>0</v>
      </c>
      <c r="AH26" s="63">
        <f>MAX('JURADO-1'!L26,'JURADO-2'!L26,'JURADO-3'!L26,'JURADO-4'!L26,'NO USAR'!L26)</f>
        <v>0</v>
      </c>
      <c r="AI26" s="12">
        <f>MIN('JURADO-1'!L26,'JURADO-2'!L26,'JURADO-3'!L26,'JURADO-4'!L26,'NO USAR'!L26)</f>
        <v>0</v>
      </c>
      <c r="AJ26" s="11">
        <f>+'JURADO-1'!L26+'JURADO-2'!L26+'JURADO-3'!L26+'JURADO-4'!L26+'NO USAR'!L26-AH26-AI26</f>
        <v>0</v>
      </c>
      <c r="AK26" s="60">
        <f>MAX('JURADO-1'!M26,'JURADO-2'!M26,'JURADO-3'!M26,'JURADO-4'!M26,'NO USAR'!M26)</f>
        <v>0</v>
      </c>
      <c r="AL26" s="60">
        <f>MIN('JURADO-1'!M26,'JURADO-2'!M26,'JURADO-3'!M26,'JURADO-4'!M26,'NO USAR'!M26)</f>
        <v>0</v>
      </c>
      <c r="AM26" s="60">
        <f>+'JURADO-1'!M26+'JURADO-2'!M26+'JURADO-3'!M26+'JURADO-4'!M26+'NO USAR'!M26-AK26-AL26</f>
        <v>0</v>
      </c>
      <c r="AN26" s="60">
        <f>MAX('JURADO-1'!N26,'JURADO-2'!N26,'JURADO-3'!N26,'JURADO-4'!N26,'NO USAR'!N26)</f>
        <v>0</v>
      </c>
      <c r="AO26" s="60">
        <f>MIN('JURADO-1'!N26,'JURADO-2'!N26,'JURADO-3'!N26,'JURADO-4'!N26,'NO USAR'!N26)</f>
        <v>0</v>
      </c>
      <c r="AP26" s="60">
        <f>+'JURADO-1'!N26+'JURADO-2'!N26+'JURADO-3'!N26+'JURADO-4'!N26+'NO USAR'!P26-AN26-AO26</f>
        <v>0</v>
      </c>
      <c r="AQ26" s="60">
        <f t="shared" si="3"/>
        <v>0</v>
      </c>
      <c r="AR26" s="59"/>
      <c r="AS26" s="6">
        <f>MAX('JURADO-1'!O26,'JURADO-2'!O26,'JURADO-3'!O26,'JURADO-4'!O26,'NO USAR'!O26)</f>
        <v>0</v>
      </c>
      <c r="AT26" s="12">
        <f>MIN('JURADO-1'!O26,'JURADO-2'!O26,'JURADO-3'!O26,'JURADO-4'!O26,'NO USAR'!O26)</f>
        <v>0</v>
      </c>
      <c r="AU26" s="12">
        <f>+'JURADO-1'!O26+'JURADO-2'!O26+'JURADO-3'!O26+'JURADO-4'!O26+'NO USAR'!O26-AS26-AT26</f>
        <v>0</v>
      </c>
      <c r="AV26" s="63">
        <f>MAX('JURADO-1'!P26,'JURADO-2'!P26,'JURADO-3'!P26,'JURADO-4'!P26,'NO USAR'!P26)</f>
        <v>0</v>
      </c>
      <c r="AW26" s="12">
        <f>MIN('JURADO-1'!P26,'JURADO-2'!P26,'JURADO-3'!P26,'JURADO-4'!P26,'NO USAR'!P26)</f>
        <v>0</v>
      </c>
      <c r="AX26" s="11">
        <f>+'JURADO-1'!P26+'JURADO-2'!P26+'JURADO-3'!P26+'JURADO-4'!P26+'NO USAR'!P26-AV26-AW26</f>
        <v>0</v>
      </c>
      <c r="AY26" s="60">
        <f>MAX('JURADO-1'!Q26,'JURADO-2'!Q26,'JURADO-3'!Q26,'JURADO-4'!Q26,'NO USAR'!Q26)</f>
        <v>0</v>
      </c>
      <c r="AZ26" s="60">
        <f>MIN('JURADO-1'!Q26,'JURADO-2'!Q26,'JURADO-3'!Q26,'JURADO-4'!Q26,'NO USAR'!Q26)</f>
        <v>0</v>
      </c>
      <c r="BA26" s="60">
        <f>+'JURADO-1'!Q26+'JURADO-2'!Q26+'JURADO-3'!Q26+'JURADO-4'!Q26+'NO USAR'!Q26-AY26-AZ26</f>
        <v>0</v>
      </c>
      <c r="BB26" s="60">
        <f>MAX('JURADO-1'!R26,'JURADO-2'!R26,'JURADO-3'!R26,'JURADO-4'!R26,'NO USAR'!R26)</f>
        <v>0</v>
      </c>
      <c r="BC26" s="60">
        <f>MIN('JURADO-1'!R26,'JURADO-2'!R26,'JURADO-3'!R26,'JURADO-4'!R26,'NO USAR'!R26)</f>
        <v>0</v>
      </c>
      <c r="BD26" s="60">
        <f>+'JURADO-1'!R26+'JURADO-2'!R26+'JURADO-3'!R26+'JURADO-4'!R26+'NO USAR'!R26-BB26-BC26</f>
        <v>0</v>
      </c>
      <c r="BE26" s="60">
        <f t="shared" si="4"/>
        <v>0</v>
      </c>
      <c r="BF26" s="9"/>
      <c r="BG26" s="60">
        <f>MAX('JURADO-1'!S26,'JURADO-2'!S26,'JURADO-3'!S26,'JURADO-4'!S26,'NO USAR'!S26)</f>
        <v>0</v>
      </c>
      <c r="BH26" s="60">
        <f>MIN('JURADO-1'!S26,'JURADO-2'!S26,'JURADO-3'!S26,'JURADO-4'!S26,'NO USAR'!S26)</f>
        <v>0</v>
      </c>
      <c r="BI26" s="60">
        <f>+'JURADO-1'!S26+'JURADO-2'!S26+'JURADO-3'!S26+'JURADO-4'!S26+'NO USAR'!S26-BG26-BH26</f>
        <v>0</v>
      </c>
      <c r="BJ26" s="60">
        <f>MAX('JURADO-1'!T26,'JURADO-2'!T26,'JURADO-3'!T26,'JURADO-4'!T26,'NO USAR'!T26)</f>
        <v>0</v>
      </c>
      <c r="BK26" s="60">
        <f>MIN('JURADO-1'!T26,'JURADO-2'!T26,'JURADO-3'!T26,'JURADO-4'!T26,'NO USAR'!T26)</f>
        <v>0</v>
      </c>
      <c r="BL26" s="60">
        <f>+'JURADO-1'!T26+'JURADO-2'!T26+'JURADO-3'!T26+'JURADO-4'!T26+'NO USAR'!T26-BJ26-BK26</f>
        <v>0</v>
      </c>
      <c r="BM26" s="60">
        <f>MAX('JURADO-1'!U26,'JURADO-2'!U26,'JURADO-3'!U26,'JURADO-4'!U26,'NO USAR'!U26)</f>
        <v>0</v>
      </c>
      <c r="BN26" s="60">
        <f>MIN('JURADO-1'!U26,'JURADO-2'!U26,'JURADO-3'!U26,'JURADO-4'!U26,'NO USAR'!U26)</f>
        <v>0</v>
      </c>
      <c r="BO26" s="60">
        <f>+'JURADO-1'!U26+'JURADO-2'!U26+'JURADO-3'!U26+'JURADO-4'!U26+'NO USAR'!U26-BM26-BN26</f>
        <v>0</v>
      </c>
      <c r="BP26" s="60">
        <f>MAX('JURADO-1'!V26,'JURADO-2'!V26,'JURADO-3'!V26,'JURADO-4'!V26,'NO USAR'!V26)</f>
        <v>0</v>
      </c>
      <c r="BQ26" s="60">
        <f>MIN('JURADO-1'!V26,'JURADO-2'!V26,'JURADO-3'!V26,'JURADO-4'!V26,'NO USAR'!V26)</f>
        <v>0</v>
      </c>
      <c r="BR26" s="60">
        <f>+'JURADO-1'!V26+'JURADO-2'!V26+'JURADO-3'!V26+'JURADO-4'!V26+'NO USAR'!V26-BP26-BQ26</f>
        <v>0</v>
      </c>
      <c r="BS26" s="60">
        <f t="shared" si="5"/>
        <v>0</v>
      </c>
      <c r="BT26" s="9"/>
      <c r="BU26" s="6">
        <f>MAX('JURADO-1'!W26,'JURADO-2'!W26,'JURADO-3'!W26,'JURADO-4'!W26,'NO USAR'!W26)</f>
        <v>0</v>
      </c>
      <c r="BV26" s="12">
        <f>MIN('JURADO-1'!W26,'JURADO-2'!W26,'JURADO-3'!W26,'JURADO-4'!W26,'NO USAR'!W26)</f>
        <v>0</v>
      </c>
      <c r="BW26" s="12">
        <f>+'JURADO-1'!W26+'JURADO-2'!W26+'JURADO-3'!W26+'JURADO-4'!W26+'NO USAR'!W26-BU26-BV26</f>
        <v>0</v>
      </c>
      <c r="BX26" s="63">
        <f>MAX('JURADO-1'!X26,'JURADO-2'!X26,'JURADO-3'!X26,'JURADO-4'!X26,'NO USAR'!X26)</f>
        <v>0</v>
      </c>
      <c r="BY26" s="12">
        <f>MIN('JURADO-1'!X26,'JURADO-2'!X26,'JURADO-3'!X26,'JURADO-4'!X26,'NO USAR'!X26)</f>
        <v>0</v>
      </c>
      <c r="BZ26" s="11">
        <f>+'JURADO-1'!X26+'JURADO-2'!X26+'JURADO-3'!X26+'JURADO-4'!X26+'NO USAR'!X26-BX26-BY26</f>
        <v>0</v>
      </c>
      <c r="CA26" s="60">
        <f>MAX('JURADO-1'!Y26,'JURADO-2'!Y26,'JURADO-3'!Y26,'JURADO-4'!Y26,'NO USAR'!Y26)</f>
        <v>0</v>
      </c>
      <c r="CB26" s="60">
        <f>MIN('JURADO-1'!Y26,'JURADO-2'!Y26,'JURADO-3'!Y26,'JURADO-4'!Y26,'NO USAR'!Y26)</f>
        <v>0</v>
      </c>
      <c r="CC26" s="60">
        <f>+'JURADO-1'!Y26+'JURADO-2'!Y26+'JURADO-3'!Y26+'JURADO-4'!Y26+'NO USAR'!Y26-CA26-CB26</f>
        <v>0</v>
      </c>
      <c r="CD26" s="60">
        <f>MAX('JURADO-1'!Z26,'JURADO-2'!Z26,'JURADO-3'!Z26,'JURADO-4'!Z26,'NO USAR'!Z26)</f>
        <v>0</v>
      </c>
      <c r="CE26" s="60">
        <f>MIN('JURADO-1'!Z26,'JURADO-2'!Z26,'JURADO-3'!Z26,'JURADO-4'!Z26,'NO USAR'!Z26)</f>
        <v>0</v>
      </c>
      <c r="CF26" s="60">
        <f>+'JURADO-1'!Z26+'JURADO-2'!Z26+'JURADO-3'!Z26+'JURADO-4'!Z26+'NO USAR'!Z26-CD26-CE26</f>
        <v>0</v>
      </c>
      <c r="CG26" s="60">
        <f t="shared" si="6"/>
        <v>0</v>
      </c>
      <c r="CH26" s="9"/>
      <c r="CI26" s="60">
        <f>MAX('JURADO-1'!AA26,'JURADO-2'!AA26,'JURADO-3'!AA26,'JURADO-4'!AA26,'NO USAR'!AA26)</f>
        <v>0</v>
      </c>
      <c r="CJ26" s="60">
        <f>MIN('JURADO-1'!AA26,'JURADO-2'!AA26,'JURADO-3'!AA26,'JURADO-4'!AA26,'NO USAR'!AA26)</f>
        <v>0</v>
      </c>
      <c r="CK26" s="60">
        <f>+'JURADO-1'!AA26+'JURADO-2'!AA26+'JURADO-3'!AA26+'JURADO-4'!AA26+'NO USAR'!AA26-CI26-CJ26</f>
        <v>0</v>
      </c>
      <c r="CL26" s="60">
        <f>MAX('JURADO-1'!AB26,'JURADO-2'!AB26,'JURADO-3'!AB26,'JURADO-4'!AB26,'NO USAR'!AB26)</f>
        <v>0</v>
      </c>
      <c r="CM26" s="60">
        <f>MIN('JURADO-1'!AB26,'JURADO-2'!AB26,'JURADO-3'!AB26,'JURADO-4'!AB26,'NO USAR'!AB26)</f>
        <v>0</v>
      </c>
      <c r="CN26" s="60">
        <f>+'JURADO-1'!AB26+'JURADO-2'!AB26+'JURADO-3'!AB26+'JURADO-4'!AB26+'NO USAR'!AB26-CL26-CM26</f>
        <v>0</v>
      </c>
      <c r="CO26" s="60">
        <f>MAX('JURADO-1'!AC26,'JURADO-2'!AC26,'JURADO-3'!AC26,'JURADO-4'!AC26,'NO USAR'!AC26)</f>
        <v>0</v>
      </c>
      <c r="CP26" s="60">
        <f>MIN('JURADO-1'!AC26,'JURADO-2'!AC26,'JURADO-3'!AC26,'JURADO-4'!AC26,'NO USAR'!AC26)</f>
        <v>0</v>
      </c>
      <c r="CQ26" s="60">
        <f>+'JURADO-1'!AC26+'JURADO-2'!AC26+'JURADO-3'!AC26+'JURADO-4'!AC26+'NO USAR'!AC26-CO26-CP26</f>
        <v>0</v>
      </c>
      <c r="CR26" s="60">
        <f>MAX('JURADO-1'!AD26,'JURADO-2'!AD26,'JURADO-3'!AD26,'JURADO-4'!AD26,'NO USAR'!AD26)</f>
        <v>0</v>
      </c>
      <c r="CS26" s="60">
        <f>MIN('JURADO-1'!AD26,'JURADO-2'!AD26,'JURADO-3'!AD26,'JURADO-4'!AD26,'NO USAR'!AD26)</f>
        <v>0</v>
      </c>
      <c r="CT26" s="60">
        <f>+'JURADO-1'!AD26+'JURADO-2'!AD26+'JURADO-3'!AD26+'JURADO-4'!AD26+'NO USAR'!AD26-CR26-CS26</f>
        <v>0</v>
      </c>
      <c r="CU26" s="60">
        <f t="shared" si="7"/>
        <v>0</v>
      </c>
      <c r="CV26" s="9"/>
      <c r="CW26" s="6">
        <f>MAX('JURADO-1'!AE26,'JURADO-2'!AE26,'JURADO-3'!AE26,'JURADO-4'!AE26,'NO USAR'!AE26)</f>
        <v>0</v>
      </c>
      <c r="CX26" s="12">
        <f>MIN('JURADO-1'!AE26,'JURADO-2'!AE26,'JURADO-3'!AE26,'JURADO-4'!AE26,'NO USAR'!AE26)</f>
        <v>0</v>
      </c>
      <c r="CY26" s="12">
        <f>+'JURADO-1'!AE26+'JURADO-2'!AE26+'JURADO-3'!AE26+'JURADO-4'!AE26+'NO USAR'!AE26-CW26-CX26</f>
        <v>0</v>
      </c>
      <c r="CZ26" s="63">
        <f>MAX('JURADO-1'!AF26,'JURADO-2'!AF26,'JURADO-3'!AF26,'JURADO-4'!AF26,'NO USAR'!AF26)</f>
        <v>0</v>
      </c>
      <c r="DA26" s="12">
        <f>MIN('JURADO-1'!AF26,'JURADO-2'!AF26,'JURADO-3'!AF26,'JURADO-4'!AF26,'NO USAR'!AF26)</f>
        <v>0</v>
      </c>
      <c r="DB26" s="11">
        <f>+'JURADO-1'!AF26+'JURADO-2'!AF26+'JURADO-3'!AF26+'JURADO-4'!AF26+'NO USAR'!AF26-CZ26-DA26</f>
        <v>0</v>
      </c>
      <c r="DC26" s="60">
        <f>MAX('JURADO-1'!AG26,'JURADO-2'!AG26,'JURADO-3'!AG26,'JURADO-4'!AG26,'NO USAR'!AG26)</f>
        <v>0</v>
      </c>
      <c r="DD26" s="60">
        <f>MIN('JURADO-1'!AG26,'JURADO-2'!AG26,'JURADO-3'!AG26,'JURADO-4'!AG26,'NO USAR'!AG26)</f>
        <v>0</v>
      </c>
      <c r="DE26" s="60">
        <f>+'JURADO-1'!AG26+'JURADO-2'!AG26+'JURADO-3'!AG26+'JURADO-4'!AG26+'NO USAR'!AG26-DC26-DD26</f>
        <v>0</v>
      </c>
      <c r="DF26" s="60">
        <f>MAX('JURADO-1'!AF26,'JURADO-2'!AF26,'JURADO-3'!AF26,'JURADO-4'!AF26,'NO USAR'!AF26)</f>
        <v>0</v>
      </c>
      <c r="DG26" s="60">
        <f>MIN('JURADO-1'!AF26,'JURADO-2'!AF26,'JURADO-3'!AF26,'JURADO-4'!AF26,'NO USAR'!AF26)</f>
        <v>0</v>
      </c>
      <c r="DH26" s="60">
        <f>+'JURADO-1'!AF26+'JURADO-2'!AF26+'JURADO-3'!AF26+'JURADO-4'!AF26+'NO USAR'!AF26-DF26-DG26</f>
        <v>0</v>
      </c>
      <c r="DI26" s="60">
        <f t="shared" si="8"/>
        <v>0</v>
      </c>
      <c r="DJ26" s="9"/>
      <c r="DK26" s="6">
        <f>MAX('JURADO-1'!AI26,'JURADO-2'!AI26,'JURADO-3'!AI26,'JURADO-4'!AI26,'NO USAR'!AI26)</f>
        <v>0</v>
      </c>
      <c r="DL26" s="12">
        <f>MIN('JURADO-1'!AI26,'JURADO-2'!AI26,'JURADO-3'!AI26,'JURADO-4'!AI26,'NO USAR'!AI26)</f>
        <v>0</v>
      </c>
      <c r="DM26" s="7">
        <f>+'JURADO-1'!AI26+'JURADO-2'!AI26+'JURADO-3'!AI26+'JURADO-4'!AI26+'NO USAR'!AI26-DK26-DL26</f>
        <v>0</v>
      </c>
      <c r="DN26" s="9"/>
      <c r="DO26" s="6">
        <f>MAX('JURADO-1'!AJ26,'JURADO-2'!AJ26,'JURADO-3'!AJ26,'JURADO-4'!AJ26,'NO USAR'!AJ26)</f>
        <v>0</v>
      </c>
      <c r="DP26" s="12">
        <f>MIN('JURADO-1'!AJ26,'JURADO-2'!AJ26,'JURADO-3'!AJ26,'JURADO-4'!AJ26,'NO USAR'!AJ26)</f>
        <v>0</v>
      </c>
      <c r="DQ26" s="7">
        <f>(+'JURADO-1'!AJ26+'JURADO-2'!AJ26+'JURADO-3'!AJ26+'JURADO-4'!AJ26+'NO USAR'!AJ26-DO26-DP26)*0.8</f>
        <v>0</v>
      </c>
      <c r="DR26" s="9"/>
      <c r="DS26" s="10"/>
      <c r="DT26" s="91">
        <f t="shared" si="9"/>
        <v>0</v>
      </c>
      <c r="DU26" s="191"/>
      <c r="DV26" s="191"/>
      <c r="DW26" s="191">
        <f t="shared" si="10"/>
        <v>0</v>
      </c>
      <c r="DX26" s="48"/>
      <c r="DY26" s="41"/>
      <c r="DZ26" s="60"/>
      <c r="EA26" s="81"/>
      <c r="EB26" s="60">
        <f t="shared" si="0"/>
        <v>0</v>
      </c>
      <c r="EC26" s="60">
        <f t="shared" si="11"/>
        <v>0</v>
      </c>
    </row>
    <row r="27" spans="1:133" ht="31.5" hidden="1" customHeight="1" thickBot="1">
      <c r="A27" s="78">
        <v>23</v>
      </c>
      <c r="B27" s="23"/>
      <c r="C27" s="178">
        <f>MAX('JURADO-1'!C27,'JURADO-2'!C27,'JURADO-3'!C27,'JURADO-4'!C27,'NO USAR'!C27)</f>
        <v>0</v>
      </c>
      <c r="D27" s="60">
        <f>MIN('JURADO-1'!C27,'JURADO-2'!C27,'JURADO-3'!C27,'JURADO-4'!C27,'NO USAR'!C27)</f>
        <v>0</v>
      </c>
      <c r="E27" s="60">
        <f>+'JURADO-1'!C27+'JURADO-2'!C27+'JURADO-3'!C27+'JURADO-4'!C27+'NO USAR'!C27-C27-D27</f>
        <v>0</v>
      </c>
      <c r="F27" s="60">
        <f>MAX('JURADO-1'!D27,'JURADO-2'!D27,'JURADO-3'!D27,'JURADO-4'!D27,'NO USAR'!D27)</f>
        <v>0</v>
      </c>
      <c r="G27" s="60">
        <f>MIN('JURADO-1'!D27,'JURADO-2'!D27,'JURADO-3'!D27,'JURADO-4'!D27,'NO USAR'!D27)</f>
        <v>0</v>
      </c>
      <c r="H27" s="60">
        <f>+'JURADO-1'!D27+'JURADO-2'!D27+'JURADO-3'!D27+'JURADO-4'!D27+'NO USAR'!D27-F27-G27</f>
        <v>0</v>
      </c>
      <c r="I27" s="60">
        <f>MAX('JURADO-1'!E27,'JURADO-2'!E27,'JURADO-3'!E27,'JURADO-4'!E27,'NO USAR'!E27)</f>
        <v>0</v>
      </c>
      <c r="J27" s="60">
        <f>MIN('JURADO-1'!E27,'JURADO-2'!E27,'JURADO-3'!E27,'JURADO-4'!E27,'NO USAR'!E27)</f>
        <v>0</v>
      </c>
      <c r="K27" s="60">
        <f>+'JURADO-1'!E27+'JURADO-2'!E27+'JURADO-3'!E27+'JURADO-4'!E27+'NO USAR'!E27-I27-J27</f>
        <v>0</v>
      </c>
      <c r="L27" s="60">
        <f>MAX('JURADO-1'!F27,'JURADO-2'!F27,'JURADO-3'!F27,'JURADO-4'!F27,'NO USAR'!F27)</f>
        <v>0</v>
      </c>
      <c r="M27" s="60">
        <f>MIN('JURADO-1'!F27,'JURADO-2'!F27,'JURADO-3'!F27,'JURADO-4'!F27,'NO USAR'!F27)</f>
        <v>0</v>
      </c>
      <c r="N27" s="60">
        <f>+'JURADO-1'!F27+'JURADO-2'!F27+'JURADO-3'!F27+'JURADO-4'!F27+'NO USAR'!F27-L27-M27</f>
        <v>0</v>
      </c>
      <c r="O27" s="60">
        <f t="shared" si="1"/>
        <v>0</v>
      </c>
      <c r="P27" s="124"/>
      <c r="Q27" s="6">
        <f>MAX('JURADO-1'!G27,'JURADO-2'!G27,'JURADO-3'!G27,'JURADO-4'!G27,'NO USAR'!G27)</f>
        <v>0</v>
      </c>
      <c r="R27" s="12">
        <f>MIN('JURADO-1'!G27,'JURADO-2'!G27,'JURADO-3'!G27,'JURADO-4'!G27,'NO USAR'!G27)</f>
        <v>0</v>
      </c>
      <c r="S27" s="12">
        <f>+'JURADO-1'!G27+'JURADO-2'!G27+'JURADO-3'!G27+'JURADO-4'!G27+'NO USAR'!G27-Q27-R27</f>
        <v>0</v>
      </c>
      <c r="T27" s="63">
        <f>MAX('JURADO-1'!H27,'JURADO-2'!H27,'JURADO-3'!H27,'JURADO-4'!H27,'NO USAR'!H27)</f>
        <v>0</v>
      </c>
      <c r="U27" s="12">
        <f>MIN('JURADO-1'!H27,'JURADO-2'!H27,'JURADO-3'!H27,'JURADO-4'!H27,'NO USAR'!H27)</f>
        <v>0</v>
      </c>
      <c r="V27" s="11">
        <f>+'JURADO-1'!H27+'JURADO-2'!H27+'JURADO-3'!H27+'JURADO-4'!H27+'NO USAR'!H27-T27-U27</f>
        <v>0</v>
      </c>
      <c r="W27" s="60">
        <f>MAX('JURADO-1'!I27,'JURADO-2'!I27,'JURADO-3'!I27,'JURADO-4'!I27,'NO USAR'!I27)</f>
        <v>0</v>
      </c>
      <c r="X27" s="60">
        <f>MIN('JURADO-1'!I27,'JURADO-2'!I27,'JURADO-3'!I27,'JURADO-4'!I27,'NO USAR'!I27)</f>
        <v>0</v>
      </c>
      <c r="Y27" s="60">
        <f>+'JURADO-1'!I27+'JURADO-2'!I27+'JURADO-3'!I27+'JURADO-4'!I27+'NO USAR'!I27-W27-X27</f>
        <v>0</v>
      </c>
      <c r="Z27" s="60">
        <f>MAX('JURADO-1'!J27,'JURADO-2'!J27,'JURADO-3'!J27,'JURADO-4'!J27,'NO USAR'!J27)</f>
        <v>0</v>
      </c>
      <c r="AA27" s="60">
        <f>MIN('JURADO-1'!J27,'JURADO-2'!J27,'JURADO-3'!J27,'JURADO-4'!J27,'NO USAR'!J27)</f>
        <v>0</v>
      </c>
      <c r="AB27" s="60">
        <f>+'JURADO-1'!J27+'JURADO-2'!J27+'JURADO-3'!J27+'JURADO-4'!J27+'NO USAR'!J27-Z27-AA27</f>
        <v>0</v>
      </c>
      <c r="AC27" s="60">
        <f t="shared" si="2"/>
        <v>0</v>
      </c>
      <c r="AD27" s="59"/>
      <c r="AE27" s="6">
        <f>MAX('JURADO-1'!K27,'JURADO-2'!K27,'JURADO-3'!K27,'JURADO-4'!K27,'NO USAR'!K27)</f>
        <v>0</v>
      </c>
      <c r="AF27" s="12">
        <f>MIN('JURADO-1'!K27,'JURADO-2'!K27,'JURADO-3'!K27,'JURADO-4'!K27,'NO USAR'!K27)</f>
        <v>0</v>
      </c>
      <c r="AG27" s="12">
        <f>+'JURADO-1'!K27+'JURADO-2'!K27+'JURADO-3'!K27+'JURADO-4'!K27+'NO USAR'!K27-AE27-AF27</f>
        <v>0</v>
      </c>
      <c r="AH27" s="63">
        <f>MAX('JURADO-1'!L27,'JURADO-2'!L27,'JURADO-3'!L27,'JURADO-4'!L27,'NO USAR'!L27)</f>
        <v>0</v>
      </c>
      <c r="AI27" s="12">
        <f>MIN('JURADO-1'!L27,'JURADO-2'!L27,'JURADO-3'!L27,'JURADO-4'!L27,'NO USAR'!L27)</f>
        <v>0</v>
      </c>
      <c r="AJ27" s="11">
        <f>+'JURADO-1'!L27+'JURADO-2'!L27+'JURADO-3'!L27+'JURADO-4'!L27+'NO USAR'!L27-AH27-AI27</f>
        <v>0</v>
      </c>
      <c r="AK27" s="60">
        <f>MAX('JURADO-1'!M27,'JURADO-2'!M27,'JURADO-3'!M27,'JURADO-4'!M27,'NO USAR'!M27)</f>
        <v>0</v>
      </c>
      <c r="AL27" s="60">
        <f>MIN('JURADO-1'!M27,'JURADO-2'!M27,'JURADO-3'!M27,'JURADO-4'!M27,'NO USAR'!M27)</f>
        <v>0</v>
      </c>
      <c r="AM27" s="60">
        <f>+'JURADO-1'!M27+'JURADO-2'!M27+'JURADO-3'!M27+'JURADO-4'!M27+'NO USAR'!M27-AK27-AL27</f>
        <v>0</v>
      </c>
      <c r="AN27" s="60">
        <f>MAX('JURADO-1'!N27,'JURADO-2'!N27,'JURADO-3'!N27,'JURADO-4'!N27,'NO USAR'!N27)</f>
        <v>0</v>
      </c>
      <c r="AO27" s="60">
        <f>MIN('JURADO-1'!N27,'JURADO-2'!N27,'JURADO-3'!N27,'JURADO-4'!N27,'NO USAR'!N27)</f>
        <v>0</v>
      </c>
      <c r="AP27" s="60">
        <f>+'JURADO-1'!N27+'JURADO-2'!N27+'JURADO-3'!N27+'JURADO-4'!N27+'NO USAR'!P27-AN27-AO27</f>
        <v>0</v>
      </c>
      <c r="AQ27" s="60">
        <f t="shared" si="3"/>
        <v>0</v>
      </c>
      <c r="AR27" s="59"/>
      <c r="AS27" s="6">
        <f>MAX('JURADO-1'!O27,'JURADO-2'!O27,'JURADO-3'!O27,'JURADO-4'!O27,'NO USAR'!O27)</f>
        <v>0</v>
      </c>
      <c r="AT27" s="12">
        <f>MIN('JURADO-1'!O27,'JURADO-2'!O27,'JURADO-3'!O27,'JURADO-4'!O27,'NO USAR'!O27)</f>
        <v>0</v>
      </c>
      <c r="AU27" s="12">
        <f>+'JURADO-1'!O27+'JURADO-2'!O27+'JURADO-3'!O27+'JURADO-4'!O27+'NO USAR'!O27-AS27-AT27</f>
        <v>0</v>
      </c>
      <c r="AV27" s="63">
        <f>MAX('JURADO-1'!P27,'JURADO-2'!P27,'JURADO-3'!P27,'JURADO-4'!P27,'NO USAR'!P27)</f>
        <v>0</v>
      </c>
      <c r="AW27" s="12">
        <f>MIN('JURADO-1'!P27,'JURADO-2'!P27,'JURADO-3'!P27,'JURADO-4'!P27,'NO USAR'!P27)</f>
        <v>0</v>
      </c>
      <c r="AX27" s="11">
        <f>+'JURADO-1'!P27+'JURADO-2'!P27+'JURADO-3'!P27+'JURADO-4'!P27+'NO USAR'!P27-AV27-AW27</f>
        <v>0</v>
      </c>
      <c r="AY27" s="60">
        <f>MAX('JURADO-1'!Q27,'JURADO-2'!Q27,'JURADO-3'!Q27,'JURADO-4'!Q27,'NO USAR'!Q27)</f>
        <v>0</v>
      </c>
      <c r="AZ27" s="60">
        <f>MIN('JURADO-1'!Q27,'JURADO-2'!Q27,'JURADO-3'!Q27,'JURADO-4'!Q27,'NO USAR'!Q27)</f>
        <v>0</v>
      </c>
      <c r="BA27" s="60">
        <f>+'JURADO-1'!Q27+'JURADO-2'!Q27+'JURADO-3'!Q27+'JURADO-4'!Q27+'NO USAR'!Q27-AY27-AZ27</f>
        <v>0</v>
      </c>
      <c r="BB27" s="60">
        <f>MAX('JURADO-1'!R27,'JURADO-2'!R27,'JURADO-3'!R27,'JURADO-4'!R27,'NO USAR'!R27)</f>
        <v>0</v>
      </c>
      <c r="BC27" s="60">
        <f>MIN('JURADO-1'!R27,'JURADO-2'!R27,'JURADO-3'!R27,'JURADO-4'!R27,'NO USAR'!R27)</f>
        <v>0</v>
      </c>
      <c r="BD27" s="60">
        <f>+'JURADO-1'!R27+'JURADO-2'!R27+'JURADO-3'!R27+'JURADO-4'!R27+'NO USAR'!R27-BB27-BC27</f>
        <v>0</v>
      </c>
      <c r="BE27" s="60">
        <f t="shared" si="4"/>
        <v>0</v>
      </c>
      <c r="BF27" s="9"/>
      <c r="BG27" s="60">
        <f>MAX('JURADO-1'!S27,'JURADO-2'!S27,'JURADO-3'!S27,'JURADO-4'!S27,'NO USAR'!S27)</f>
        <v>0</v>
      </c>
      <c r="BH27" s="60">
        <f>MIN('JURADO-1'!S27,'JURADO-2'!S27,'JURADO-3'!S27,'JURADO-4'!S27,'NO USAR'!S27)</f>
        <v>0</v>
      </c>
      <c r="BI27" s="60">
        <f>+'JURADO-1'!S27+'JURADO-2'!S27+'JURADO-3'!S27+'JURADO-4'!S27+'NO USAR'!S27-BG27-BH27</f>
        <v>0</v>
      </c>
      <c r="BJ27" s="60">
        <f>MAX('JURADO-1'!T27,'JURADO-2'!T27,'JURADO-3'!T27,'JURADO-4'!T27,'NO USAR'!T27)</f>
        <v>0</v>
      </c>
      <c r="BK27" s="60">
        <f>MIN('JURADO-1'!T27,'JURADO-2'!T27,'JURADO-3'!T27,'JURADO-4'!T27,'NO USAR'!T27)</f>
        <v>0</v>
      </c>
      <c r="BL27" s="60">
        <f>+'JURADO-1'!T27+'JURADO-2'!T27+'JURADO-3'!T27+'JURADO-4'!T27+'NO USAR'!T27-BJ27-BK27</f>
        <v>0</v>
      </c>
      <c r="BM27" s="60">
        <f>MAX('JURADO-1'!U27,'JURADO-2'!U27,'JURADO-3'!U27,'JURADO-4'!U27,'NO USAR'!U27)</f>
        <v>0</v>
      </c>
      <c r="BN27" s="60">
        <f>MIN('JURADO-1'!U27,'JURADO-2'!U27,'JURADO-3'!U27,'JURADO-4'!U27,'NO USAR'!U27)</f>
        <v>0</v>
      </c>
      <c r="BO27" s="60">
        <f>+'JURADO-1'!U27+'JURADO-2'!U27+'JURADO-3'!U27+'JURADO-4'!U27+'NO USAR'!U27-BM27-BN27</f>
        <v>0</v>
      </c>
      <c r="BP27" s="60">
        <f>MAX('JURADO-1'!V27,'JURADO-2'!V27,'JURADO-3'!V27,'JURADO-4'!V27,'NO USAR'!V27)</f>
        <v>0</v>
      </c>
      <c r="BQ27" s="60">
        <f>MIN('JURADO-1'!V27,'JURADO-2'!V27,'JURADO-3'!V27,'JURADO-4'!V27,'NO USAR'!V27)</f>
        <v>0</v>
      </c>
      <c r="BR27" s="60">
        <f>+'JURADO-1'!V27+'JURADO-2'!V27+'JURADO-3'!V27+'JURADO-4'!V27+'NO USAR'!V27-BP27-BQ27</f>
        <v>0</v>
      </c>
      <c r="BS27" s="60">
        <f t="shared" si="5"/>
        <v>0</v>
      </c>
      <c r="BT27" s="9"/>
      <c r="BU27" s="6">
        <f>MAX('JURADO-1'!W27,'JURADO-2'!W27,'JURADO-3'!W27,'JURADO-4'!W27,'NO USAR'!W27)</f>
        <v>0</v>
      </c>
      <c r="BV27" s="12">
        <f>MIN('JURADO-1'!W27,'JURADO-2'!W27,'JURADO-3'!W27,'JURADO-4'!W27,'NO USAR'!W27)</f>
        <v>0</v>
      </c>
      <c r="BW27" s="12">
        <f>+'JURADO-1'!W27+'JURADO-2'!W27+'JURADO-3'!W27+'JURADO-4'!W27+'NO USAR'!W27-BU27-BV27</f>
        <v>0</v>
      </c>
      <c r="BX27" s="63">
        <f>MAX('JURADO-1'!X27,'JURADO-2'!X27,'JURADO-3'!X27,'JURADO-4'!X27,'NO USAR'!X27)</f>
        <v>0</v>
      </c>
      <c r="BY27" s="12">
        <f>MIN('JURADO-1'!X27,'JURADO-2'!X27,'JURADO-3'!X27,'JURADO-4'!X27,'NO USAR'!X27)</f>
        <v>0</v>
      </c>
      <c r="BZ27" s="11">
        <f>+'JURADO-1'!X27+'JURADO-2'!X27+'JURADO-3'!X27+'JURADO-4'!X27+'NO USAR'!X27-BX27-BY27</f>
        <v>0</v>
      </c>
      <c r="CA27" s="60">
        <f>MAX('JURADO-1'!Y27,'JURADO-2'!Y27,'JURADO-3'!Y27,'JURADO-4'!Y27,'NO USAR'!Y27)</f>
        <v>0</v>
      </c>
      <c r="CB27" s="60">
        <f>MIN('JURADO-1'!Y27,'JURADO-2'!Y27,'JURADO-3'!Y27,'JURADO-4'!Y27,'NO USAR'!Y27)</f>
        <v>0</v>
      </c>
      <c r="CC27" s="60">
        <f>+'JURADO-1'!Y27+'JURADO-2'!Y27+'JURADO-3'!Y27+'JURADO-4'!Y27+'NO USAR'!Y27-CA27-CB27</f>
        <v>0</v>
      </c>
      <c r="CD27" s="60">
        <f>MAX('JURADO-1'!Z27,'JURADO-2'!Z27,'JURADO-3'!Z27,'JURADO-4'!Z27,'NO USAR'!Z27)</f>
        <v>0</v>
      </c>
      <c r="CE27" s="60">
        <f>MIN('JURADO-1'!Z27,'JURADO-2'!Z27,'JURADO-3'!Z27,'JURADO-4'!Z27,'NO USAR'!Z27)</f>
        <v>0</v>
      </c>
      <c r="CF27" s="60">
        <f>+'JURADO-1'!Z27+'JURADO-2'!Z27+'JURADO-3'!Z27+'JURADO-4'!Z27+'NO USAR'!Z27-CD27-CE27</f>
        <v>0</v>
      </c>
      <c r="CG27" s="60">
        <f t="shared" si="6"/>
        <v>0</v>
      </c>
      <c r="CH27" s="9"/>
      <c r="CI27" s="60">
        <f>MAX('JURADO-1'!AA27,'JURADO-2'!AA27,'JURADO-3'!AA27,'JURADO-4'!AA27,'NO USAR'!AA27)</f>
        <v>0</v>
      </c>
      <c r="CJ27" s="60">
        <f>MIN('JURADO-1'!AA27,'JURADO-2'!AA27,'JURADO-3'!AA27,'JURADO-4'!AA27,'NO USAR'!AA27)</f>
        <v>0</v>
      </c>
      <c r="CK27" s="60">
        <f>+'JURADO-1'!AA27+'JURADO-2'!AA27+'JURADO-3'!AA27+'JURADO-4'!AA27+'NO USAR'!AA27-CI27-CJ27</f>
        <v>0</v>
      </c>
      <c r="CL27" s="60">
        <f>MAX('JURADO-1'!AB27,'JURADO-2'!AB27,'JURADO-3'!AB27,'JURADO-4'!AB27,'NO USAR'!AB27)</f>
        <v>0</v>
      </c>
      <c r="CM27" s="60">
        <f>MIN('JURADO-1'!AB27,'JURADO-2'!AB27,'JURADO-3'!AB27,'JURADO-4'!AB27,'NO USAR'!AB27)</f>
        <v>0</v>
      </c>
      <c r="CN27" s="60">
        <f>+'JURADO-1'!AB27+'JURADO-2'!AB27+'JURADO-3'!AB27+'JURADO-4'!AB27+'NO USAR'!AB27-CL27-CM27</f>
        <v>0</v>
      </c>
      <c r="CO27" s="60">
        <f>MAX('JURADO-1'!AC27,'JURADO-2'!AC27,'JURADO-3'!AC27,'JURADO-4'!AC27,'NO USAR'!AC27)</f>
        <v>0</v>
      </c>
      <c r="CP27" s="60">
        <f>MIN('JURADO-1'!AC27,'JURADO-2'!AC27,'JURADO-3'!AC27,'JURADO-4'!AC27,'NO USAR'!AC27)</f>
        <v>0</v>
      </c>
      <c r="CQ27" s="60">
        <f>+'JURADO-1'!AC27+'JURADO-2'!AC27+'JURADO-3'!AC27+'JURADO-4'!AC27+'NO USAR'!AC27-CO27-CP27</f>
        <v>0</v>
      </c>
      <c r="CR27" s="60">
        <f>MAX('JURADO-1'!AD27,'JURADO-2'!AD27,'JURADO-3'!AD27,'JURADO-4'!AD27,'NO USAR'!AD27)</f>
        <v>0</v>
      </c>
      <c r="CS27" s="60">
        <f>MIN('JURADO-1'!AD27,'JURADO-2'!AD27,'JURADO-3'!AD27,'JURADO-4'!AD27,'NO USAR'!AD27)</f>
        <v>0</v>
      </c>
      <c r="CT27" s="60">
        <f>+'JURADO-1'!AD27+'JURADO-2'!AD27+'JURADO-3'!AD27+'JURADO-4'!AD27+'NO USAR'!AD27-CR27-CS27</f>
        <v>0</v>
      </c>
      <c r="CU27" s="60">
        <f t="shared" si="7"/>
        <v>0</v>
      </c>
      <c r="CV27" s="9"/>
      <c r="CW27" s="6">
        <f>MAX('JURADO-1'!AE27,'JURADO-2'!AE27,'JURADO-3'!AE27,'JURADO-4'!AE27,'NO USAR'!AE27)</f>
        <v>0</v>
      </c>
      <c r="CX27" s="12">
        <f>MIN('JURADO-1'!AE27,'JURADO-2'!AE27,'JURADO-3'!AE27,'JURADO-4'!AE27,'NO USAR'!AE27)</f>
        <v>0</v>
      </c>
      <c r="CY27" s="12">
        <f>+'JURADO-1'!AE27+'JURADO-2'!AE27+'JURADO-3'!AE27+'JURADO-4'!AE27+'NO USAR'!AE27-CW27-CX27</f>
        <v>0</v>
      </c>
      <c r="CZ27" s="63">
        <f>MAX('JURADO-1'!AF27,'JURADO-2'!AF27,'JURADO-3'!AF27,'JURADO-4'!AF27,'NO USAR'!AF27)</f>
        <v>0</v>
      </c>
      <c r="DA27" s="12">
        <f>MIN('JURADO-1'!AF27,'JURADO-2'!AF27,'JURADO-3'!AF27,'JURADO-4'!AF27,'NO USAR'!AF27)</f>
        <v>0</v>
      </c>
      <c r="DB27" s="11">
        <f>+'JURADO-1'!AF27+'JURADO-2'!AF27+'JURADO-3'!AF27+'JURADO-4'!AF27+'NO USAR'!AF27-CZ27-DA27</f>
        <v>0</v>
      </c>
      <c r="DC27" s="60">
        <f>MAX('JURADO-1'!AG27,'JURADO-2'!AG27,'JURADO-3'!AG27,'JURADO-4'!AG27,'NO USAR'!AG27)</f>
        <v>0</v>
      </c>
      <c r="DD27" s="60">
        <f>MIN('JURADO-1'!AG27,'JURADO-2'!AG27,'JURADO-3'!AG27,'JURADO-4'!AG27,'NO USAR'!AG27)</f>
        <v>0</v>
      </c>
      <c r="DE27" s="60">
        <f>+'JURADO-1'!AG27+'JURADO-2'!AG27+'JURADO-3'!AG27+'JURADO-4'!AG27+'NO USAR'!AG27-DC27-DD27</f>
        <v>0</v>
      </c>
      <c r="DF27" s="60">
        <f>MAX('JURADO-1'!AF27,'JURADO-2'!AF27,'JURADO-3'!AF27,'JURADO-4'!AF27,'NO USAR'!AF27)</f>
        <v>0</v>
      </c>
      <c r="DG27" s="60">
        <f>MIN('JURADO-1'!AF27,'JURADO-2'!AF27,'JURADO-3'!AF27,'JURADO-4'!AF27,'NO USAR'!AF27)</f>
        <v>0</v>
      </c>
      <c r="DH27" s="60">
        <f>+'JURADO-1'!AF27+'JURADO-2'!AF27+'JURADO-3'!AF27+'JURADO-4'!AF27+'NO USAR'!AF27-DF27-DG27</f>
        <v>0</v>
      </c>
      <c r="DI27" s="60">
        <f t="shared" si="8"/>
        <v>0</v>
      </c>
      <c r="DJ27" s="9"/>
      <c r="DK27" s="6">
        <f>MAX('JURADO-1'!AI27,'JURADO-2'!AI27,'JURADO-3'!AI27,'JURADO-4'!AI27,'NO USAR'!AI27)</f>
        <v>0</v>
      </c>
      <c r="DL27" s="12">
        <f>MIN('JURADO-1'!AI27,'JURADO-2'!AI27,'JURADO-3'!AI27,'JURADO-4'!AI27,'NO USAR'!AI27)</f>
        <v>0</v>
      </c>
      <c r="DM27" s="7">
        <f>+'JURADO-1'!AI27+'JURADO-2'!AI27+'JURADO-3'!AI27+'JURADO-4'!AI27+'NO USAR'!AI27-DK27-DL27</f>
        <v>0</v>
      </c>
      <c r="DN27" s="9"/>
      <c r="DO27" s="6">
        <f>MAX('JURADO-1'!AJ27,'JURADO-2'!AJ27,'JURADO-3'!AJ27,'JURADO-4'!AJ27,'NO USAR'!AJ27)</f>
        <v>0</v>
      </c>
      <c r="DP27" s="12">
        <f>MIN('JURADO-1'!AJ27,'JURADO-2'!AJ27,'JURADO-3'!AJ27,'JURADO-4'!AJ27,'NO USAR'!AJ27)</f>
        <v>0</v>
      </c>
      <c r="DQ27" s="7">
        <f>(+'JURADO-1'!AJ27+'JURADO-2'!AJ27+'JURADO-3'!AJ27+'JURADO-4'!AJ27+'NO USAR'!AJ27-DO27-DP27)*0.8</f>
        <v>0</v>
      </c>
      <c r="DR27" s="9"/>
      <c r="DS27" s="10"/>
      <c r="DT27" s="91">
        <f t="shared" si="9"/>
        <v>0</v>
      </c>
      <c r="DU27" s="191"/>
      <c r="DV27" s="191"/>
      <c r="DW27" s="191">
        <f t="shared" si="10"/>
        <v>0</v>
      </c>
      <c r="DX27" s="48"/>
      <c r="DY27" s="41"/>
      <c r="DZ27" s="60"/>
      <c r="EA27" s="81"/>
      <c r="EB27" s="60">
        <f t="shared" si="0"/>
        <v>0</v>
      </c>
      <c r="EC27" s="60">
        <f t="shared" si="11"/>
        <v>0</v>
      </c>
    </row>
    <row r="28" spans="1:133" ht="31.5" hidden="1" customHeight="1" thickBot="1">
      <c r="A28" s="79">
        <v>24</v>
      </c>
      <c r="B28" s="23"/>
      <c r="C28" s="178">
        <f>MAX('JURADO-1'!C28,'JURADO-2'!C28,'JURADO-3'!C28,'JURADO-4'!C28,'NO USAR'!C28)</f>
        <v>0</v>
      </c>
      <c r="D28" s="60">
        <f>MIN('JURADO-1'!C28,'JURADO-2'!C28,'JURADO-3'!C28,'JURADO-4'!C28,'NO USAR'!C28)</f>
        <v>0</v>
      </c>
      <c r="E28" s="60">
        <f>+'JURADO-1'!C28+'JURADO-2'!C28+'JURADO-3'!C28+'JURADO-4'!C28+'NO USAR'!C28-C28-D28</f>
        <v>0</v>
      </c>
      <c r="F28" s="60">
        <f>MAX('JURADO-1'!D28,'JURADO-2'!D28,'JURADO-3'!D28,'JURADO-4'!D28,'NO USAR'!D28)</f>
        <v>0</v>
      </c>
      <c r="G28" s="60">
        <f>MIN('JURADO-1'!D28,'JURADO-2'!D28,'JURADO-3'!D28,'JURADO-4'!D28,'NO USAR'!D28)</f>
        <v>0</v>
      </c>
      <c r="H28" s="60">
        <f>+'JURADO-1'!D28+'JURADO-2'!D28+'JURADO-3'!D28+'JURADO-4'!D28+'NO USAR'!D28-F28-G28</f>
        <v>0</v>
      </c>
      <c r="I28" s="60">
        <f>MAX('JURADO-1'!E28,'JURADO-2'!E28,'JURADO-3'!E28,'JURADO-4'!E28,'NO USAR'!E28)</f>
        <v>0</v>
      </c>
      <c r="J28" s="60">
        <f>MIN('JURADO-1'!E28,'JURADO-2'!E28,'JURADO-3'!E28,'JURADO-4'!E28,'NO USAR'!E28)</f>
        <v>0</v>
      </c>
      <c r="K28" s="60">
        <f>+'JURADO-1'!E28+'JURADO-2'!E28+'JURADO-3'!E28+'JURADO-4'!E28+'NO USAR'!E28-I28-J28</f>
        <v>0</v>
      </c>
      <c r="L28" s="60">
        <f>MAX('JURADO-1'!F28,'JURADO-2'!F28,'JURADO-3'!F28,'JURADO-4'!F28,'NO USAR'!F28)</f>
        <v>0</v>
      </c>
      <c r="M28" s="60">
        <f>MIN('JURADO-1'!F28,'JURADO-2'!F28,'JURADO-3'!F28,'JURADO-4'!F28,'NO USAR'!F28)</f>
        <v>0</v>
      </c>
      <c r="N28" s="60">
        <f>+'JURADO-1'!F28+'JURADO-2'!F28+'JURADO-3'!F28+'JURADO-4'!F28+'NO USAR'!F28-L28-M28</f>
        <v>0</v>
      </c>
      <c r="O28" s="60">
        <f t="shared" si="1"/>
        <v>0</v>
      </c>
      <c r="P28" s="124"/>
      <c r="Q28" s="6">
        <f>MAX('JURADO-1'!G28,'JURADO-2'!G28,'JURADO-3'!G28,'JURADO-4'!G28,'NO USAR'!G28)</f>
        <v>0</v>
      </c>
      <c r="R28" s="12">
        <f>MIN('JURADO-1'!G28,'JURADO-2'!G28,'JURADO-3'!G28,'JURADO-4'!G28,'NO USAR'!G28)</f>
        <v>0</v>
      </c>
      <c r="S28" s="12">
        <f>+'JURADO-1'!G28+'JURADO-2'!G28+'JURADO-3'!G28+'JURADO-4'!G28+'NO USAR'!G28-Q28-R28</f>
        <v>0</v>
      </c>
      <c r="T28" s="63">
        <f>MAX('JURADO-1'!H28,'JURADO-2'!H28,'JURADO-3'!H28,'JURADO-4'!H28,'NO USAR'!H28)</f>
        <v>0</v>
      </c>
      <c r="U28" s="12">
        <f>MIN('JURADO-1'!H28,'JURADO-2'!H28,'JURADO-3'!H28,'JURADO-4'!H28,'NO USAR'!H28)</f>
        <v>0</v>
      </c>
      <c r="V28" s="11">
        <f>+'JURADO-1'!H28+'JURADO-2'!H28+'JURADO-3'!H28+'JURADO-4'!H28+'NO USAR'!H28-T28-U28</f>
        <v>0</v>
      </c>
      <c r="W28" s="60">
        <f>MAX('JURADO-1'!I28,'JURADO-2'!I28,'JURADO-3'!I28,'JURADO-4'!I28,'NO USAR'!I28)</f>
        <v>0</v>
      </c>
      <c r="X28" s="60">
        <f>MIN('JURADO-1'!I28,'JURADO-2'!I28,'JURADO-3'!I28,'JURADO-4'!I28,'NO USAR'!I28)</f>
        <v>0</v>
      </c>
      <c r="Y28" s="60">
        <f>+'JURADO-1'!I28+'JURADO-2'!I28+'JURADO-3'!I28+'JURADO-4'!I28+'NO USAR'!I28-W28-X28</f>
        <v>0</v>
      </c>
      <c r="Z28" s="60">
        <f>MAX('JURADO-1'!J28,'JURADO-2'!J28,'JURADO-3'!J28,'JURADO-4'!J28,'NO USAR'!J28)</f>
        <v>0</v>
      </c>
      <c r="AA28" s="60">
        <f>MIN('JURADO-1'!J28,'JURADO-2'!J28,'JURADO-3'!J28,'JURADO-4'!J28,'NO USAR'!J28)</f>
        <v>0</v>
      </c>
      <c r="AB28" s="60">
        <f>+'JURADO-1'!J28+'JURADO-2'!J28+'JURADO-3'!J28+'JURADO-4'!J28+'NO USAR'!J28-Z28-AA28</f>
        <v>0</v>
      </c>
      <c r="AC28" s="60">
        <f t="shared" si="2"/>
        <v>0</v>
      </c>
      <c r="AD28" s="59"/>
      <c r="AE28" s="6">
        <f>MAX('JURADO-1'!K28,'JURADO-2'!K28,'JURADO-3'!K28,'JURADO-4'!K28,'NO USAR'!K28)</f>
        <v>0</v>
      </c>
      <c r="AF28" s="12">
        <f>MIN('JURADO-1'!K28,'JURADO-2'!K28,'JURADO-3'!K28,'JURADO-4'!K28,'NO USAR'!K28)</f>
        <v>0</v>
      </c>
      <c r="AG28" s="12">
        <f>+'JURADO-1'!K28+'JURADO-2'!K28+'JURADO-3'!K28+'JURADO-4'!K28+'NO USAR'!K28-AE28-AF28</f>
        <v>0</v>
      </c>
      <c r="AH28" s="63">
        <f>MAX('JURADO-1'!L28,'JURADO-2'!L28,'JURADO-3'!L28,'JURADO-4'!L28,'NO USAR'!L28)</f>
        <v>0</v>
      </c>
      <c r="AI28" s="12">
        <f>MIN('JURADO-1'!L28,'JURADO-2'!L28,'JURADO-3'!L28,'JURADO-4'!L28,'NO USAR'!L28)</f>
        <v>0</v>
      </c>
      <c r="AJ28" s="11">
        <f>+'JURADO-1'!L28+'JURADO-2'!L28+'JURADO-3'!L28+'JURADO-4'!L28+'NO USAR'!L28-AH28-AI28</f>
        <v>0</v>
      </c>
      <c r="AK28" s="60">
        <f>MAX('JURADO-1'!M28,'JURADO-2'!M28,'JURADO-3'!M28,'JURADO-4'!M28,'NO USAR'!M28)</f>
        <v>0</v>
      </c>
      <c r="AL28" s="60">
        <f>MIN('JURADO-1'!M28,'JURADO-2'!M28,'JURADO-3'!M28,'JURADO-4'!M28,'NO USAR'!M28)</f>
        <v>0</v>
      </c>
      <c r="AM28" s="60">
        <f>+'JURADO-1'!M28+'JURADO-2'!M28+'JURADO-3'!M28+'JURADO-4'!M28+'NO USAR'!M28-AK28-AL28</f>
        <v>0</v>
      </c>
      <c r="AN28" s="60">
        <f>MAX('JURADO-1'!N28,'JURADO-2'!N28,'JURADO-3'!N28,'JURADO-4'!N28,'NO USAR'!N28)</f>
        <v>0</v>
      </c>
      <c r="AO28" s="60">
        <f>MIN('JURADO-1'!N28,'JURADO-2'!N28,'JURADO-3'!N28,'JURADO-4'!N28,'NO USAR'!N28)</f>
        <v>0</v>
      </c>
      <c r="AP28" s="60">
        <f>+'JURADO-1'!N28+'JURADO-2'!N28+'JURADO-3'!N28+'JURADO-4'!N28+'NO USAR'!P28-AN28-AO28</f>
        <v>0</v>
      </c>
      <c r="AQ28" s="60">
        <f t="shared" si="3"/>
        <v>0</v>
      </c>
      <c r="AR28" s="59"/>
      <c r="AS28" s="6">
        <f>MAX('JURADO-1'!O28,'JURADO-2'!O28,'JURADO-3'!O28,'JURADO-4'!O28,'NO USAR'!O28)</f>
        <v>0</v>
      </c>
      <c r="AT28" s="12">
        <f>MIN('JURADO-1'!O28,'JURADO-2'!O28,'JURADO-3'!O28,'JURADO-4'!O28,'NO USAR'!O28)</f>
        <v>0</v>
      </c>
      <c r="AU28" s="12">
        <f>+'JURADO-1'!O28+'JURADO-2'!O28+'JURADO-3'!O28+'JURADO-4'!O28+'NO USAR'!O28-AS28-AT28</f>
        <v>0</v>
      </c>
      <c r="AV28" s="63">
        <f>MAX('JURADO-1'!P28,'JURADO-2'!P28,'JURADO-3'!P28,'JURADO-4'!P28,'NO USAR'!P28)</f>
        <v>0</v>
      </c>
      <c r="AW28" s="12">
        <f>MIN('JURADO-1'!P28,'JURADO-2'!P28,'JURADO-3'!P28,'JURADO-4'!P28,'NO USAR'!P28)</f>
        <v>0</v>
      </c>
      <c r="AX28" s="11">
        <f>+'JURADO-1'!P28+'JURADO-2'!P28+'JURADO-3'!P28+'JURADO-4'!P28+'NO USAR'!P28-AV28-AW28</f>
        <v>0</v>
      </c>
      <c r="AY28" s="60">
        <f>MAX('JURADO-1'!Q28,'JURADO-2'!Q28,'JURADO-3'!Q28,'JURADO-4'!Q28,'NO USAR'!Q28)</f>
        <v>0</v>
      </c>
      <c r="AZ28" s="60">
        <f>MIN('JURADO-1'!Q28,'JURADO-2'!Q28,'JURADO-3'!Q28,'JURADO-4'!Q28,'NO USAR'!Q28)</f>
        <v>0</v>
      </c>
      <c r="BA28" s="60">
        <f>+'JURADO-1'!Q28+'JURADO-2'!Q28+'JURADO-3'!Q28+'JURADO-4'!Q28+'NO USAR'!Q28-AY28-AZ28</f>
        <v>0</v>
      </c>
      <c r="BB28" s="60">
        <f>MAX('JURADO-1'!R28,'JURADO-2'!R28,'JURADO-3'!R28,'JURADO-4'!R28,'NO USAR'!R28)</f>
        <v>0</v>
      </c>
      <c r="BC28" s="60">
        <f>MIN('JURADO-1'!R28,'JURADO-2'!R28,'JURADO-3'!R28,'JURADO-4'!R28,'NO USAR'!R28)</f>
        <v>0</v>
      </c>
      <c r="BD28" s="60">
        <f>+'JURADO-1'!R28+'JURADO-2'!R28+'JURADO-3'!R28+'JURADO-4'!R28+'NO USAR'!R28-BB28-BC28</f>
        <v>0</v>
      </c>
      <c r="BE28" s="60">
        <f t="shared" si="4"/>
        <v>0</v>
      </c>
      <c r="BF28" s="9"/>
      <c r="BG28" s="60">
        <f>MAX('JURADO-1'!S28,'JURADO-2'!S28,'JURADO-3'!S28,'JURADO-4'!S28,'NO USAR'!S28)</f>
        <v>0</v>
      </c>
      <c r="BH28" s="60">
        <f>MIN('JURADO-1'!S28,'JURADO-2'!S28,'JURADO-3'!S28,'JURADO-4'!S28,'NO USAR'!S28)</f>
        <v>0</v>
      </c>
      <c r="BI28" s="60">
        <f>+'JURADO-1'!S28+'JURADO-2'!S28+'JURADO-3'!S28+'JURADO-4'!S28+'NO USAR'!S28-BG28-BH28</f>
        <v>0</v>
      </c>
      <c r="BJ28" s="60">
        <f>MAX('JURADO-1'!T28,'JURADO-2'!T28,'JURADO-3'!T28,'JURADO-4'!T28,'NO USAR'!T28)</f>
        <v>0</v>
      </c>
      <c r="BK28" s="60">
        <f>MIN('JURADO-1'!T28,'JURADO-2'!T28,'JURADO-3'!T28,'JURADO-4'!T28,'NO USAR'!T28)</f>
        <v>0</v>
      </c>
      <c r="BL28" s="60">
        <f>+'JURADO-1'!T28+'JURADO-2'!T28+'JURADO-3'!T28+'JURADO-4'!T28+'NO USAR'!T28-BJ28-BK28</f>
        <v>0</v>
      </c>
      <c r="BM28" s="60">
        <f>MAX('JURADO-1'!U28,'JURADO-2'!U28,'JURADO-3'!U28,'JURADO-4'!U28,'NO USAR'!U28)</f>
        <v>0</v>
      </c>
      <c r="BN28" s="60">
        <f>MIN('JURADO-1'!U28,'JURADO-2'!U28,'JURADO-3'!U28,'JURADO-4'!U28,'NO USAR'!U28)</f>
        <v>0</v>
      </c>
      <c r="BO28" s="60">
        <f>+'JURADO-1'!U28+'JURADO-2'!U28+'JURADO-3'!U28+'JURADO-4'!U28+'NO USAR'!U28-BM28-BN28</f>
        <v>0</v>
      </c>
      <c r="BP28" s="60">
        <f>MAX('JURADO-1'!V28,'JURADO-2'!V28,'JURADO-3'!V28,'JURADO-4'!V28,'NO USAR'!V28)</f>
        <v>0</v>
      </c>
      <c r="BQ28" s="60">
        <f>MIN('JURADO-1'!V28,'JURADO-2'!V28,'JURADO-3'!V28,'JURADO-4'!V28,'NO USAR'!V28)</f>
        <v>0</v>
      </c>
      <c r="BR28" s="60">
        <f>+'JURADO-1'!V28+'JURADO-2'!V28+'JURADO-3'!V28+'JURADO-4'!V28+'NO USAR'!V28-BP28-BQ28</f>
        <v>0</v>
      </c>
      <c r="BS28" s="60">
        <f t="shared" si="5"/>
        <v>0</v>
      </c>
      <c r="BT28" s="9"/>
      <c r="BU28" s="6">
        <f>MAX('JURADO-1'!W28,'JURADO-2'!W28,'JURADO-3'!W28,'JURADO-4'!W28,'NO USAR'!W28)</f>
        <v>0</v>
      </c>
      <c r="BV28" s="12">
        <f>MIN('JURADO-1'!W28,'JURADO-2'!W28,'JURADO-3'!W28,'JURADO-4'!W28,'NO USAR'!W28)</f>
        <v>0</v>
      </c>
      <c r="BW28" s="12">
        <f>+'JURADO-1'!W28+'JURADO-2'!W28+'JURADO-3'!W28+'JURADO-4'!W28+'NO USAR'!W28-BU28-BV28</f>
        <v>0</v>
      </c>
      <c r="BX28" s="63">
        <f>MAX('JURADO-1'!X28,'JURADO-2'!X28,'JURADO-3'!X28,'JURADO-4'!X28,'NO USAR'!X28)</f>
        <v>0</v>
      </c>
      <c r="BY28" s="12">
        <f>MIN('JURADO-1'!X28,'JURADO-2'!X28,'JURADO-3'!X28,'JURADO-4'!X28,'NO USAR'!X28)</f>
        <v>0</v>
      </c>
      <c r="BZ28" s="11">
        <f>+'JURADO-1'!X28+'JURADO-2'!X28+'JURADO-3'!X28+'JURADO-4'!X28+'NO USAR'!X28-BX28-BY28</f>
        <v>0</v>
      </c>
      <c r="CA28" s="60">
        <f>MAX('JURADO-1'!Y28,'JURADO-2'!Y28,'JURADO-3'!Y28,'JURADO-4'!Y28,'NO USAR'!Y28)</f>
        <v>0</v>
      </c>
      <c r="CB28" s="60">
        <f>MIN('JURADO-1'!Y28,'JURADO-2'!Y28,'JURADO-3'!Y28,'JURADO-4'!Y28,'NO USAR'!Y28)</f>
        <v>0</v>
      </c>
      <c r="CC28" s="60">
        <f>+'JURADO-1'!Y28+'JURADO-2'!Y28+'JURADO-3'!Y28+'JURADO-4'!Y28+'NO USAR'!Y28-CA28-CB28</f>
        <v>0</v>
      </c>
      <c r="CD28" s="60">
        <f>MAX('JURADO-1'!Z28,'JURADO-2'!Z28,'JURADO-3'!Z28,'JURADO-4'!Z28,'NO USAR'!Z28)</f>
        <v>0</v>
      </c>
      <c r="CE28" s="60">
        <f>MIN('JURADO-1'!Z28,'JURADO-2'!Z28,'JURADO-3'!Z28,'JURADO-4'!Z28,'NO USAR'!Z28)</f>
        <v>0</v>
      </c>
      <c r="CF28" s="60">
        <f>+'JURADO-1'!Z28+'JURADO-2'!Z28+'JURADO-3'!Z28+'JURADO-4'!Z28+'NO USAR'!Z28-CD28-CE28</f>
        <v>0</v>
      </c>
      <c r="CG28" s="60">
        <f t="shared" si="6"/>
        <v>0</v>
      </c>
      <c r="CH28" s="9"/>
      <c r="CI28" s="60">
        <f>MAX('JURADO-1'!AA28,'JURADO-2'!AA28,'JURADO-3'!AA28,'JURADO-4'!AA28,'NO USAR'!AA28)</f>
        <v>0</v>
      </c>
      <c r="CJ28" s="60">
        <f>MIN('JURADO-1'!AA28,'JURADO-2'!AA28,'JURADO-3'!AA28,'JURADO-4'!AA28,'NO USAR'!AA28)</f>
        <v>0</v>
      </c>
      <c r="CK28" s="60">
        <f>+'JURADO-1'!AA28+'JURADO-2'!AA28+'JURADO-3'!AA28+'JURADO-4'!AA28+'NO USAR'!AA28-CI28-CJ28</f>
        <v>0</v>
      </c>
      <c r="CL28" s="60">
        <f>MAX('JURADO-1'!AB28,'JURADO-2'!AB28,'JURADO-3'!AB28,'JURADO-4'!AB28,'NO USAR'!AB28)</f>
        <v>0</v>
      </c>
      <c r="CM28" s="60">
        <f>MIN('JURADO-1'!AB28,'JURADO-2'!AB28,'JURADO-3'!AB28,'JURADO-4'!AB28,'NO USAR'!AB28)</f>
        <v>0</v>
      </c>
      <c r="CN28" s="60">
        <f>+'JURADO-1'!AB28+'JURADO-2'!AB28+'JURADO-3'!AB28+'JURADO-4'!AB28+'NO USAR'!AB28-CL28-CM28</f>
        <v>0</v>
      </c>
      <c r="CO28" s="60">
        <f>MAX('JURADO-1'!AC28,'JURADO-2'!AC28,'JURADO-3'!AC28,'JURADO-4'!AC28,'NO USAR'!AC28)</f>
        <v>0</v>
      </c>
      <c r="CP28" s="60">
        <f>MIN('JURADO-1'!AC28,'JURADO-2'!AC28,'JURADO-3'!AC28,'JURADO-4'!AC28,'NO USAR'!AC28)</f>
        <v>0</v>
      </c>
      <c r="CQ28" s="60">
        <f>+'JURADO-1'!AC28+'JURADO-2'!AC28+'JURADO-3'!AC28+'JURADO-4'!AC28+'NO USAR'!AC28-CO28-CP28</f>
        <v>0</v>
      </c>
      <c r="CR28" s="60">
        <f>MAX('JURADO-1'!AD28,'JURADO-2'!AD28,'JURADO-3'!AD28,'JURADO-4'!AD28,'NO USAR'!AD28)</f>
        <v>0</v>
      </c>
      <c r="CS28" s="60">
        <f>MIN('JURADO-1'!AD28,'JURADO-2'!AD28,'JURADO-3'!AD28,'JURADO-4'!AD28,'NO USAR'!AD28)</f>
        <v>0</v>
      </c>
      <c r="CT28" s="60">
        <f>+'JURADO-1'!AD28+'JURADO-2'!AD28+'JURADO-3'!AD28+'JURADO-4'!AD28+'NO USAR'!AD28-CR28-CS28</f>
        <v>0</v>
      </c>
      <c r="CU28" s="60">
        <f t="shared" si="7"/>
        <v>0</v>
      </c>
      <c r="CV28" s="9"/>
      <c r="CW28" s="6">
        <f>MAX('JURADO-1'!AE28,'JURADO-2'!AE28,'JURADO-3'!AE28,'JURADO-4'!AE28,'NO USAR'!AE28)</f>
        <v>0</v>
      </c>
      <c r="CX28" s="12">
        <f>MIN('JURADO-1'!AE28,'JURADO-2'!AE28,'JURADO-3'!AE28,'JURADO-4'!AE28,'NO USAR'!AE28)</f>
        <v>0</v>
      </c>
      <c r="CY28" s="12">
        <f>+'JURADO-1'!AE28+'JURADO-2'!AE28+'JURADO-3'!AE28+'JURADO-4'!AE28+'NO USAR'!AE28-CW28-CX28</f>
        <v>0</v>
      </c>
      <c r="CZ28" s="63">
        <f>MAX('JURADO-1'!AF28,'JURADO-2'!AF28,'JURADO-3'!AF28,'JURADO-4'!AF28,'NO USAR'!AF28)</f>
        <v>0</v>
      </c>
      <c r="DA28" s="12">
        <f>MIN('JURADO-1'!AF28,'JURADO-2'!AF28,'JURADO-3'!AF28,'JURADO-4'!AF28,'NO USAR'!AF28)</f>
        <v>0</v>
      </c>
      <c r="DB28" s="11">
        <f>+'JURADO-1'!AF28+'JURADO-2'!AF28+'JURADO-3'!AF28+'JURADO-4'!AF28+'NO USAR'!AF28-CZ28-DA28</f>
        <v>0</v>
      </c>
      <c r="DC28" s="60">
        <f>MAX('JURADO-1'!AG28,'JURADO-2'!AG28,'JURADO-3'!AG28,'JURADO-4'!AG28,'NO USAR'!AG28)</f>
        <v>0</v>
      </c>
      <c r="DD28" s="60">
        <f>MIN('JURADO-1'!AG28,'JURADO-2'!AG28,'JURADO-3'!AG28,'JURADO-4'!AG28,'NO USAR'!AG28)</f>
        <v>0</v>
      </c>
      <c r="DE28" s="60">
        <f>+'JURADO-1'!AG28+'JURADO-2'!AG28+'JURADO-3'!AG28+'JURADO-4'!AG28+'NO USAR'!AG28-DC28-DD28</f>
        <v>0</v>
      </c>
      <c r="DF28" s="60">
        <f>MAX('JURADO-1'!AF28,'JURADO-2'!AF28,'JURADO-3'!AF28,'JURADO-4'!AF28,'NO USAR'!AF28)</f>
        <v>0</v>
      </c>
      <c r="DG28" s="60">
        <f>MIN('JURADO-1'!AF28,'JURADO-2'!AF28,'JURADO-3'!AF28,'JURADO-4'!AF28,'NO USAR'!AF28)</f>
        <v>0</v>
      </c>
      <c r="DH28" s="60">
        <f>+'JURADO-1'!AF28+'JURADO-2'!AF28+'JURADO-3'!AF28+'JURADO-4'!AF28+'NO USAR'!AF28-DF28-DG28</f>
        <v>0</v>
      </c>
      <c r="DI28" s="60">
        <f t="shared" si="8"/>
        <v>0</v>
      </c>
      <c r="DJ28" s="9"/>
      <c r="DK28" s="6">
        <f>MAX('JURADO-1'!AI28,'JURADO-2'!AI28,'JURADO-3'!AI28,'JURADO-4'!AI28,'NO USAR'!AI28)</f>
        <v>0</v>
      </c>
      <c r="DL28" s="12">
        <f>MIN('JURADO-1'!AI28,'JURADO-2'!AI28,'JURADO-3'!AI28,'JURADO-4'!AI28,'NO USAR'!AI28)</f>
        <v>0</v>
      </c>
      <c r="DM28" s="7">
        <f>+'JURADO-1'!AI28+'JURADO-2'!AI28+'JURADO-3'!AI28+'JURADO-4'!AI28+'NO USAR'!AI28-DK28-DL28</f>
        <v>0</v>
      </c>
      <c r="DN28" s="9"/>
      <c r="DO28" s="6">
        <f>MAX('JURADO-1'!AJ28,'JURADO-2'!AJ28,'JURADO-3'!AJ28,'JURADO-4'!AJ28,'NO USAR'!AJ28)</f>
        <v>0</v>
      </c>
      <c r="DP28" s="12">
        <f>MIN('JURADO-1'!AJ28,'JURADO-2'!AJ28,'JURADO-3'!AJ28,'JURADO-4'!AJ28,'NO USAR'!AJ28)</f>
        <v>0</v>
      </c>
      <c r="DQ28" s="7">
        <f>(+'JURADO-1'!AJ28+'JURADO-2'!AJ28+'JURADO-3'!AJ28+'JURADO-4'!AJ28+'NO USAR'!AJ28-DO28-DP28)*0.8</f>
        <v>0</v>
      </c>
      <c r="DR28" s="9"/>
      <c r="DS28" s="10"/>
      <c r="DT28" s="91">
        <f t="shared" si="9"/>
        <v>0</v>
      </c>
      <c r="DU28" s="191"/>
      <c r="DV28" s="191"/>
      <c r="DW28" s="191">
        <f t="shared" si="10"/>
        <v>0</v>
      </c>
      <c r="DX28" s="82"/>
      <c r="DY28" s="39"/>
      <c r="DZ28" s="60"/>
      <c r="EA28" s="81"/>
      <c r="EB28" s="60">
        <f t="shared" si="0"/>
        <v>0</v>
      </c>
      <c r="EC28" s="60">
        <f t="shared" si="11"/>
        <v>0</v>
      </c>
    </row>
    <row r="29" spans="1:133" s="2" customFormat="1" ht="31.5" hidden="1" customHeight="1" thickBot="1">
      <c r="A29" s="78">
        <v>25</v>
      </c>
      <c r="B29" s="23"/>
      <c r="C29" s="178">
        <f>MAX('JURADO-1'!C29,'JURADO-2'!C29,'JURADO-3'!C29,'JURADO-4'!C29,'NO USAR'!C29)</f>
        <v>0</v>
      </c>
      <c r="D29" s="60">
        <f>MIN('JURADO-1'!C29,'JURADO-2'!C29,'JURADO-3'!C29,'JURADO-4'!C29,'NO USAR'!C29)</f>
        <v>0</v>
      </c>
      <c r="E29" s="60">
        <f>+'JURADO-1'!C29+'JURADO-2'!C29+'JURADO-3'!C29+'JURADO-4'!C29+'NO USAR'!C29-C29-D29</f>
        <v>0</v>
      </c>
      <c r="F29" s="60">
        <f>MAX('JURADO-1'!D29,'JURADO-2'!D29,'JURADO-3'!D29,'JURADO-4'!D29,'NO USAR'!D29)</f>
        <v>0</v>
      </c>
      <c r="G29" s="60">
        <f>MIN('JURADO-1'!D29,'JURADO-2'!D29,'JURADO-3'!D29,'JURADO-4'!D29,'NO USAR'!D29)</f>
        <v>0</v>
      </c>
      <c r="H29" s="60">
        <f>+'JURADO-1'!D29+'JURADO-2'!D29+'JURADO-3'!D29+'JURADO-4'!D29+'NO USAR'!D29-F29-G29</f>
        <v>0</v>
      </c>
      <c r="I29" s="60">
        <f>MAX('JURADO-1'!E29,'JURADO-2'!E29,'JURADO-3'!E29,'JURADO-4'!E29,'NO USAR'!E29)</f>
        <v>0</v>
      </c>
      <c r="J29" s="60">
        <f>MIN('JURADO-1'!E29,'JURADO-2'!E29,'JURADO-3'!E29,'JURADO-4'!E29,'NO USAR'!E29)</f>
        <v>0</v>
      </c>
      <c r="K29" s="60">
        <f>+'JURADO-1'!E29+'JURADO-2'!E29+'JURADO-3'!E29+'JURADO-4'!E29+'NO USAR'!E29-I29-J29</f>
        <v>0</v>
      </c>
      <c r="L29" s="60">
        <f>MAX('JURADO-1'!F29,'JURADO-2'!F29,'JURADO-3'!F29,'JURADO-4'!F29,'NO USAR'!F29)</f>
        <v>0</v>
      </c>
      <c r="M29" s="60">
        <f>MIN('JURADO-1'!F29,'JURADO-2'!F29,'JURADO-3'!F29,'JURADO-4'!F29,'NO USAR'!F29)</f>
        <v>0</v>
      </c>
      <c r="N29" s="60">
        <f>+'JURADO-1'!F29+'JURADO-2'!F29+'JURADO-3'!F29+'JURADO-4'!F29+'NO USAR'!F29-L29-M29</f>
        <v>0</v>
      </c>
      <c r="O29" s="60">
        <f t="shared" si="1"/>
        <v>0</v>
      </c>
      <c r="P29" s="124"/>
      <c r="Q29" s="6">
        <f>MAX('JURADO-1'!G29,'JURADO-2'!G29,'JURADO-3'!G29,'JURADO-4'!G29,'NO USAR'!G29)</f>
        <v>0</v>
      </c>
      <c r="R29" s="12">
        <f>MIN('JURADO-1'!G29,'JURADO-2'!G29,'JURADO-3'!G29,'JURADO-4'!G29,'NO USAR'!G29)</f>
        <v>0</v>
      </c>
      <c r="S29" s="12">
        <f>+'JURADO-1'!G29+'JURADO-2'!G29+'JURADO-3'!G29+'JURADO-4'!G29+'NO USAR'!G29-Q29-R29</f>
        <v>0</v>
      </c>
      <c r="T29" s="63">
        <f>MAX('JURADO-1'!H29,'JURADO-2'!H29,'JURADO-3'!H29,'JURADO-4'!H29,'NO USAR'!H29)</f>
        <v>0</v>
      </c>
      <c r="U29" s="12">
        <f>MIN('JURADO-1'!H29,'JURADO-2'!H29,'JURADO-3'!H29,'JURADO-4'!H29,'NO USAR'!H29)</f>
        <v>0</v>
      </c>
      <c r="V29" s="11">
        <f>+'JURADO-1'!H29+'JURADO-2'!H29+'JURADO-3'!H29+'JURADO-4'!H29+'NO USAR'!H29-T29-U29</f>
        <v>0</v>
      </c>
      <c r="W29" s="60">
        <f>MAX('JURADO-1'!I29,'JURADO-2'!I29,'JURADO-3'!I29,'JURADO-4'!I29,'NO USAR'!I29)</f>
        <v>0</v>
      </c>
      <c r="X29" s="60">
        <f>MIN('JURADO-1'!I29,'JURADO-2'!I29,'JURADO-3'!I29,'JURADO-4'!I29,'NO USAR'!I29)</f>
        <v>0</v>
      </c>
      <c r="Y29" s="60">
        <f>+'JURADO-1'!I29+'JURADO-2'!I29+'JURADO-3'!I29+'JURADO-4'!I29+'NO USAR'!I29-W29-X29</f>
        <v>0</v>
      </c>
      <c r="Z29" s="60">
        <f>MAX('JURADO-1'!J29,'JURADO-2'!J29,'JURADO-3'!J29,'JURADO-4'!J29,'NO USAR'!J29)</f>
        <v>0</v>
      </c>
      <c r="AA29" s="60">
        <f>MIN('JURADO-1'!J29,'JURADO-2'!J29,'JURADO-3'!J29,'JURADO-4'!J29,'NO USAR'!J29)</f>
        <v>0</v>
      </c>
      <c r="AB29" s="60">
        <f>+'JURADO-1'!J29+'JURADO-2'!J29+'JURADO-3'!J29+'JURADO-4'!J29+'NO USAR'!J29-Z29-AA29</f>
        <v>0</v>
      </c>
      <c r="AC29" s="60">
        <f t="shared" si="2"/>
        <v>0</v>
      </c>
      <c r="AD29" s="59"/>
      <c r="AE29" s="6">
        <f>MAX('JURADO-1'!K29,'JURADO-2'!K29,'JURADO-3'!K29,'JURADO-4'!K29,'NO USAR'!K29)</f>
        <v>0</v>
      </c>
      <c r="AF29" s="12">
        <f>MIN('JURADO-1'!K29,'JURADO-2'!K29,'JURADO-3'!K29,'JURADO-4'!K29,'NO USAR'!K29)</f>
        <v>0</v>
      </c>
      <c r="AG29" s="12">
        <f>+'JURADO-1'!K29+'JURADO-2'!K29+'JURADO-3'!K29+'JURADO-4'!K29+'NO USAR'!K29-AE29-AF29</f>
        <v>0</v>
      </c>
      <c r="AH29" s="63">
        <f>MAX('JURADO-1'!L29,'JURADO-2'!L29,'JURADO-3'!L29,'JURADO-4'!L29,'NO USAR'!L29)</f>
        <v>0</v>
      </c>
      <c r="AI29" s="12">
        <f>MIN('JURADO-1'!L29,'JURADO-2'!L29,'JURADO-3'!L29,'JURADO-4'!L29,'NO USAR'!L29)</f>
        <v>0</v>
      </c>
      <c r="AJ29" s="11">
        <f>+'JURADO-1'!L29+'JURADO-2'!L29+'JURADO-3'!L29+'JURADO-4'!L29+'NO USAR'!L29-AH29-AI29</f>
        <v>0</v>
      </c>
      <c r="AK29" s="60">
        <f>MAX('JURADO-1'!M29,'JURADO-2'!M29,'JURADO-3'!M29,'JURADO-4'!M29,'NO USAR'!M29)</f>
        <v>0</v>
      </c>
      <c r="AL29" s="60">
        <f>MIN('JURADO-1'!M29,'JURADO-2'!M29,'JURADO-3'!M29,'JURADO-4'!M29,'NO USAR'!M29)</f>
        <v>0</v>
      </c>
      <c r="AM29" s="60">
        <f>+'JURADO-1'!M29+'JURADO-2'!M29+'JURADO-3'!M29+'JURADO-4'!M29+'NO USAR'!M29-AK29-AL29</f>
        <v>0</v>
      </c>
      <c r="AN29" s="60">
        <f>MAX('JURADO-1'!N29,'JURADO-2'!N29,'JURADO-3'!N29,'JURADO-4'!N29,'NO USAR'!N29)</f>
        <v>0</v>
      </c>
      <c r="AO29" s="60">
        <f>MIN('JURADO-1'!N29,'JURADO-2'!N29,'JURADO-3'!N29,'JURADO-4'!N29,'NO USAR'!N29)</f>
        <v>0</v>
      </c>
      <c r="AP29" s="60">
        <f>+'JURADO-1'!N29+'JURADO-2'!N29+'JURADO-3'!N29+'JURADO-4'!N29+'NO USAR'!P29-AN29-AO29</f>
        <v>0</v>
      </c>
      <c r="AQ29" s="60">
        <f t="shared" si="3"/>
        <v>0</v>
      </c>
      <c r="AR29" s="59"/>
      <c r="AS29" s="6">
        <f>MAX('JURADO-1'!O29,'JURADO-2'!O29,'JURADO-3'!O29,'JURADO-4'!O29,'NO USAR'!O29)</f>
        <v>0</v>
      </c>
      <c r="AT29" s="12">
        <f>MIN('JURADO-1'!O29,'JURADO-2'!O29,'JURADO-3'!O29,'JURADO-4'!O29,'NO USAR'!O29)</f>
        <v>0</v>
      </c>
      <c r="AU29" s="12">
        <f>+'JURADO-1'!O29+'JURADO-2'!O29+'JURADO-3'!O29+'JURADO-4'!O29+'NO USAR'!O29-AS29-AT29</f>
        <v>0</v>
      </c>
      <c r="AV29" s="63">
        <f>MAX('JURADO-1'!P29,'JURADO-2'!P29,'JURADO-3'!P29,'JURADO-4'!P29,'NO USAR'!P29)</f>
        <v>0</v>
      </c>
      <c r="AW29" s="12">
        <f>MIN('JURADO-1'!P29,'JURADO-2'!P29,'JURADO-3'!P29,'JURADO-4'!P29,'NO USAR'!P29)</f>
        <v>0</v>
      </c>
      <c r="AX29" s="11">
        <f>+'JURADO-1'!P29+'JURADO-2'!P29+'JURADO-3'!P29+'JURADO-4'!P29+'NO USAR'!P29-AV29-AW29</f>
        <v>0</v>
      </c>
      <c r="AY29" s="60">
        <f>MAX('JURADO-1'!Q29,'JURADO-2'!Q29,'JURADO-3'!Q29,'JURADO-4'!Q29,'NO USAR'!Q29)</f>
        <v>0</v>
      </c>
      <c r="AZ29" s="60">
        <f>MIN('JURADO-1'!Q29,'JURADO-2'!Q29,'JURADO-3'!Q29,'JURADO-4'!Q29,'NO USAR'!Q29)</f>
        <v>0</v>
      </c>
      <c r="BA29" s="60">
        <f>+'JURADO-1'!Q29+'JURADO-2'!Q29+'JURADO-3'!Q29+'JURADO-4'!Q29+'NO USAR'!Q29-AY29-AZ29</f>
        <v>0</v>
      </c>
      <c r="BB29" s="60">
        <f>MAX('JURADO-1'!R29,'JURADO-2'!R29,'JURADO-3'!R29,'JURADO-4'!R29,'NO USAR'!R29)</f>
        <v>0</v>
      </c>
      <c r="BC29" s="60">
        <f>MIN('JURADO-1'!R29,'JURADO-2'!R29,'JURADO-3'!R29,'JURADO-4'!R29,'NO USAR'!R29)</f>
        <v>0</v>
      </c>
      <c r="BD29" s="60">
        <f>+'JURADO-1'!R29+'JURADO-2'!R29+'JURADO-3'!R29+'JURADO-4'!R29+'NO USAR'!R29-BB29-BC29</f>
        <v>0</v>
      </c>
      <c r="BE29" s="60">
        <f t="shared" si="4"/>
        <v>0</v>
      </c>
      <c r="BF29" s="9"/>
      <c r="BG29" s="60">
        <f>MAX('JURADO-1'!S29,'JURADO-2'!S29,'JURADO-3'!S29,'JURADO-4'!S29,'NO USAR'!S29)</f>
        <v>0</v>
      </c>
      <c r="BH29" s="60">
        <f>MIN('JURADO-1'!S29,'JURADO-2'!S29,'JURADO-3'!S29,'JURADO-4'!S29,'NO USAR'!S29)</f>
        <v>0</v>
      </c>
      <c r="BI29" s="60">
        <f>+'JURADO-1'!S29+'JURADO-2'!S29+'JURADO-3'!S29+'JURADO-4'!S29+'NO USAR'!S29-BG29-BH29</f>
        <v>0</v>
      </c>
      <c r="BJ29" s="60">
        <f>MAX('JURADO-1'!T29,'JURADO-2'!T29,'JURADO-3'!T29,'JURADO-4'!T29,'NO USAR'!T29)</f>
        <v>0</v>
      </c>
      <c r="BK29" s="60">
        <f>MIN('JURADO-1'!T29,'JURADO-2'!T29,'JURADO-3'!T29,'JURADO-4'!T29,'NO USAR'!T29)</f>
        <v>0</v>
      </c>
      <c r="BL29" s="60">
        <f>+'JURADO-1'!T29+'JURADO-2'!T29+'JURADO-3'!T29+'JURADO-4'!T29+'NO USAR'!T29-BJ29-BK29</f>
        <v>0</v>
      </c>
      <c r="BM29" s="60">
        <f>MAX('JURADO-1'!U29,'JURADO-2'!U29,'JURADO-3'!U29,'JURADO-4'!U29,'NO USAR'!U29)</f>
        <v>0</v>
      </c>
      <c r="BN29" s="60">
        <f>MIN('JURADO-1'!U29,'JURADO-2'!U29,'JURADO-3'!U29,'JURADO-4'!U29,'NO USAR'!U29)</f>
        <v>0</v>
      </c>
      <c r="BO29" s="60">
        <f>+'JURADO-1'!U29+'JURADO-2'!U29+'JURADO-3'!U29+'JURADO-4'!U29+'NO USAR'!U29-BM29-BN29</f>
        <v>0</v>
      </c>
      <c r="BP29" s="60">
        <f>MAX('JURADO-1'!V29,'JURADO-2'!V29,'JURADO-3'!V29,'JURADO-4'!V29,'NO USAR'!V29)</f>
        <v>0</v>
      </c>
      <c r="BQ29" s="60">
        <f>MIN('JURADO-1'!V29,'JURADO-2'!V29,'JURADO-3'!V29,'JURADO-4'!V29,'NO USAR'!V29)</f>
        <v>0</v>
      </c>
      <c r="BR29" s="60">
        <f>+'JURADO-1'!V29+'JURADO-2'!V29+'JURADO-3'!V29+'JURADO-4'!V29+'NO USAR'!V29-BP29-BQ29</f>
        <v>0</v>
      </c>
      <c r="BS29" s="60">
        <f t="shared" si="5"/>
        <v>0</v>
      </c>
      <c r="BT29" s="9"/>
      <c r="BU29" s="6">
        <f>MAX('JURADO-1'!W29,'JURADO-2'!W29,'JURADO-3'!W29,'JURADO-4'!W29,'NO USAR'!W29)</f>
        <v>0</v>
      </c>
      <c r="BV29" s="12">
        <f>MIN('JURADO-1'!W29,'JURADO-2'!W29,'JURADO-3'!W29,'JURADO-4'!W29,'NO USAR'!W29)</f>
        <v>0</v>
      </c>
      <c r="BW29" s="12">
        <f>+'JURADO-1'!W29+'JURADO-2'!W29+'JURADO-3'!W29+'JURADO-4'!W29+'NO USAR'!W29-BU29-BV29</f>
        <v>0</v>
      </c>
      <c r="BX29" s="63">
        <f>MAX('JURADO-1'!X29,'JURADO-2'!X29,'JURADO-3'!X29,'JURADO-4'!X29,'NO USAR'!X29)</f>
        <v>0</v>
      </c>
      <c r="BY29" s="12">
        <f>MIN('JURADO-1'!X29,'JURADO-2'!X29,'JURADO-3'!X29,'JURADO-4'!X29,'NO USAR'!X29)</f>
        <v>0</v>
      </c>
      <c r="BZ29" s="11">
        <f>+'JURADO-1'!X29+'JURADO-2'!X29+'JURADO-3'!X29+'JURADO-4'!X29+'NO USAR'!X29-BX29-BY29</f>
        <v>0</v>
      </c>
      <c r="CA29" s="60">
        <f>MAX('JURADO-1'!Y29,'JURADO-2'!Y29,'JURADO-3'!Y29,'JURADO-4'!Y29,'NO USAR'!Y29)</f>
        <v>0</v>
      </c>
      <c r="CB29" s="60">
        <f>MIN('JURADO-1'!Y29,'JURADO-2'!Y29,'JURADO-3'!Y29,'JURADO-4'!Y29,'NO USAR'!Y29)</f>
        <v>0</v>
      </c>
      <c r="CC29" s="60">
        <f>+'JURADO-1'!Y29+'JURADO-2'!Y29+'JURADO-3'!Y29+'JURADO-4'!Y29+'NO USAR'!Y29-CA29-CB29</f>
        <v>0</v>
      </c>
      <c r="CD29" s="60">
        <f>MAX('JURADO-1'!Z29,'JURADO-2'!Z29,'JURADO-3'!Z29,'JURADO-4'!Z29,'NO USAR'!Z29)</f>
        <v>0</v>
      </c>
      <c r="CE29" s="60">
        <f>MIN('JURADO-1'!Z29,'JURADO-2'!Z29,'JURADO-3'!Z29,'JURADO-4'!Z29,'NO USAR'!Z29)</f>
        <v>0</v>
      </c>
      <c r="CF29" s="60">
        <f>+'JURADO-1'!Z29+'JURADO-2'!Z29+'JURADO-3'!Z29+'JURADO-4'!Z29+'NO USAR'!Z29-CD29-CE29</f>
        <v>0</v>
      </c>
      <c r="CG29" s="60">
        <f t="shared" si="6"/>
        <v>0</v>
      </c>
      <c r="CH29" s="9"/>
      <c r="CI29" s="60">
        <f>MAX('JURADO-1'!AA29,'JURADO-2'!AA29,'JURADO-3'!AA29,'JURADO-4'!AA29,'NO USAR'!AA29)</f>
        <v>0</v>
      </c>
      <c r="CJ29" s="60">
        <f>MIN('JURADO-1'!AA29,'JURADO-2'!AA29,'JURADO-3'!AA29,'JURADO-4'!AA29,'NO USAR'!AA29)</f>
        <v>0</v>
      </c>
      <c r="CK29" s="60">
        <f>+'JURADO-1'!AA29+'JURADO-2'!AA29+'JURADO-3'!AA29+'JURADO-4'!AA29+'NO USAR'!AA29-CI29-CJ29</f>
        <v>0</v>
      </c>
      <c r="CL29" s="60">
        <f>MAX('JURADO-1'!AB29,'JURADO-2'!AB29,'JURADO-3'!AB29,'JURADO-4'!AB29,'NO USAR'!AB29)</f>
        <v>0</v>
      </c>
      <c r="CM29" s="60">
        <f>MIN('JURADO-1'!AB29,'JURADO-2'!AB29,'JURADO-3'!AB29,'JURADO-4'!AB29,'NO USAR'!AB29)</f>
        <v>0</v>
      </c>
      <c r="CN29" s="60">
        <f>+'JURADO-1'!AB29+'JURADO-2'!AB29+'JURADO-3'!AB29+'JURADO-4'!AB29+'NO USAR'!AB29-CL29-CM29</f>
        <v>0</v>
      </c>
      <c r="CO29" s="60">
        <f>MAX('JURADO-1'!AC29,'JURADO-2'!AC29,'JURADO-3'!AC29,'JURADO-4'!AC29,'NO USAR'!AC29)</f>
        <v>0</v>
      </c>
      <c r="CP29" s="60">
        <f>MIN('JURADO-1'!AC29,'JURADO-2'!AC29,'JURADO-3'!AC29,'JURADO-4'!AC29,'NO USAR'!AC29)</f>
        <v>0</v>
      </c>
      <c r="CQ29" s="60">
        <f>+'JURADO-1'!AC29+'JURADO-2'!AC29+'JURADO-3'!AC29+'JURADO-4'!AC29+'NO USAR'!AC29-CO29-CP29</f>
        <v>0</v>
      </c>
      <c r="CR29" s="60">
        <f>MAX('JURADO-1'!AD29,'JURADO-2'!AD29,'JURADO-3'!AD29,'JURADO-4'!AD29,'NO USAR'!AD29)</f>
        <v>0</v>
      </c>
      <c r="CS29" s="60">
        <f>MIN('JURADO-1'!AD29,'JURADO-2'!AD29,'JURADO-3'!AD29,'JURADO-4'!AD29,'NO USAR'!AD29)</f>
        <v>0</v>
      </c>
      <c r="CT29" s="60">
        <f>+'JURADO-1'!AD29+'JURADO-2'!AD29+'JURADO-3'!AD29+'JURADO-4'!AD29+'NO USAR'!AD29-CR29-CS29</f>
        <v>0</v>
      </c>
      <c r="CU29" s="60">
        <f t="shared" si="7"/>
        <v>0</v>
      </c>
      <c r="CV29" s="9"/>
      <c r="CW29" s="6">
        <f>MAX('JURADO-1'!AE29,'JURADO-2'!AE29,'JURADO-3'!AE29,'JURADO-4'!AE29,'NO USAR'!AE29)</f>
        <v>0</v>
      </c>
      <c r="CX29" s="12">
        <f>MIN('JURADO-1'!AE29,'JURADO-2'!AE29,'JURADO-3'!AE29,'JURADO-4'!AE29,'NO USAR'!AE29)</f>
        <v>0</v>
      </c>
      <c r="CY29" s="12">
        <f>+'JURADO-1'!AE29+'JURADO-2'!AE29+'JURADO-3'!AE29+'JURADO-4'!AE29+'NO USAR'!AE29-CW29-CX29</f>
        <v>0</v>
      </c>
      <c r="CZ29" s="63">
        <f>MAX('JURADO-1'!AF29,'JURADO-2'!AF29,'JURADO-3'!AF29,'JURADO-4'!AF29,'NO USAR'!AF29)</f>
        <v>0</v>
      </c>
      <c r="DA29" s="12">
        <f>MIN('JURADO-1'!AF29,'JURADO-2'!AF29,'JURADO-3'!AF29,'JURADO-4'!AF29,'NO USAR'!AF29)</f>
        <v>0</v>
      </c>
      <c r="DB29" s="11">
        <f>+'JURADO-1'!AF29+'JURADO-2'!AF29+'JURADO-3'!AF29+'JURADO-4'!AF29+'NO USAR'!AF29-CZ29-DA29</f>
        <v>0</v>
      </c>
      <c r="DC29" s="60">
        <f>MAX('JURADO-1'!AG29,'JURADO-2'!AG29,'JURADO-3'!AG29,'JURADO-4'!AG29,'NO USAR'!AG29)</f>
        <v>0</v>
      </c>
      <c r="DD29" s="60">
        <f>MIN('JURADO-1'!AG29,'JURADO-2'!AG29,'JURADO-3'!AG29,'JURADO-4'!AG29,'NO USAR'!AG29)</f>
        <v>0</v>
      </c>
      <c r="DE29" s="60">
        <f>+'JURADO-1'!AG29+'JURADO-2'!AG29+'JURADO-3'!AG29+'JURADO-4'!AG29+'NO USAR'!AG29-DC29-DD29</f>
        <v>0</v>
      </c>
      <c r="DF29" s="60">
        <f>MAX('JURADO-1'!AF29,'JURADO-2'!AF29,'JURADO-3'!AF29,'JURADO-4'!AF29,'NO USAR'!AF29)</f>
        <v>0</v>
      </c>
      <c r="DG29" s="60">
        <f>MIN('JURADO-1'!AF29,'JURADO-2'!AF29,'JURADO-3'!AF29,'JURADO-4'!AF29,'NO USAR'!AF29)</f>
        <v>0</v>
      </c>
      <c r="DH29" s="60">
        <f>+'JURADO-1'!AF29+'JURADO-2'!AF29+'JURADO-3'!AF29+'JURADO-4'!AF29+'NO USAR'!AF29-DF29-DG29</f>
        <v>0</v>
      </c>
      <c r="DI29" s="60">
        <f t="shared" si="8"/>
        <v>0</v>
      </c>
      <c r="DJ29" s="9"/>
      <c r="DK29" s="6">
        <f>MAX('JURADO-1'!AI29,'JURADO-2'!AI29,'JURADO-3'!AI29,'JURADO-4'!AI29,'NO USAR'!AI29)</f>
        <v>0</v>
      </c>
      <c r="DL29" s="12">
        <f>MIN('JURADO-1'!AI29,'JURADO-2'!AI29,'JURADO-3'!AI29,'JURADO-4'!AI29,'NO USAR'!AI29)</f>
        <v>0</v>
      </c>
      <c r="DM29" s="7">
        <f>+'JURADO-1'!AI29+'JURADO-2'!AI29+'JURADO-3'!AI29+'JURADO-4'!AI29+'NO USAR'!AI29-DK29-DL29</f>
        <v>0</v>
      </c>
      <c r="DN29" s="9"/>
      <c r="DO29" s="6">
        <f>MAX('JURADO-1'!AJ29,'JURADO-2'!AJ29,'JURADO-3'!AJ29,'JURADO-4'!AJ29,'NO USAR'!AJ29)</f>
        <v>0</v>
      </c>
      <c r="DP29" s="12">
        <f>MIN('JURADO-1'!AJ29,'JURADO-2'!AJ29,'JURADO-3'!AJ29,'JURADO-4'!AJ29,'NO USAR'!AJ29)</f>
        <v>0</v>
      </c>
      <c r="DQ29" s="7">
        <f>(+'JURADO-1'!AJ29+'JURADO-2'!AJ29+'JURADO-3'!AJ29+'JURADO-4'!AJ29+'NO USAR'!AJ29-DO29-DP29)*0.8</f>
        <v>0</v>
      </c>
      <c r="DR29" s="9"/>
      <c r="DS29" s="10"/>
      <c r="DT29" s="91">
        <f t="shared" si="9"/>
        <v>0</v>
      </c>
      <c r="DU29" s="191"/>
      <c r="DV29" s="191"/>
      <c r="DW29" s="191">
        <f t="shared" si="10"/>
        <v>0</v>
      </c>
      <c r="DX29" s="82"/>
      <c r="DY29" s="39"/>
      <c r="DZ29" s="60"/>
      <c r="EA29" s="81"/>
      <c r="EB29" s="60">
        <f t="shared" si="0"/>
        <v>0</v>
      </c>
      <c r="EC29" s="60">
        <f t="shared" si="11"/>
        <v>0</v>
      </c>
    </row>
    <row r="30" spans="1:133" ht="31.5" hidden="1" customHeight="1" thickBot="1">
      <c r="A30" s="79">
        <v>26</v>
      </c>
      <c r="B30" s="23"/>
      <c r="C30" s="178">
        <f>MAX('JURADO-1'!C30,'JURADO-2'!C30,'JURADO-3'!C30,'JURADO-4'!C30,'NO USAR'!C30)</f>
        <v>0</v>
      </c>
      <c r="D30" s="60">
        <f>MIN('JURADO-1'!C30,'JURADO-2'!C30,'JURADO-3'!C30,'JURADO-4'!C30,'NO USAR'!C30)</f>
        <v>0</v>
      </c>
      <c r="E30" s="60">
        <f>+'JURADO-1'!C30+'JURADO-2'!C30+'JURADO-3'!C30+'JURADO-4'!C30+'NO USAR'!C30-C30-D30</f>
        <v>0</v>
      </c>
      <c r="F30" s="60">
        <f>MAX('JURADO-1'!D30,'JURADO-2'!D30,'JURADO-3'!D30,'JURADO-4'!D30,'NO USAR'!D30)</f>
        <v>0</v>
      </c>
      <c r="G30" s="60">
        <f>MIN('JURADO-1'!D30,'JURADO-2'!D30,'JURADO-3'!D30,'JURADO-4'!D30,'NO USAR'!D30)</f>
        <v>0</v>
      </c>
      <c r="H30" s="60">
        <f>+'JURADO-1'!D30+'JURADO-2'!D30+'JURADO-3'!D30+'JURADO-4'!D30+'NO USAR'!D30-F30-G30</f>
        <v>0</v>
      </c>
      <c r="I30" s="60">
        <f>MAX('JURADO-1'!E30,'JURADO-2'!E30,'JURADO-3'!E30,'JURADO-4'!E30,'NO USAR'!E30)</f>
        <v>0</v>
      </c>
      <c r="J30" s="60">
        <f>MIN('JURADO-1'!E30,'JURADO-2'!E30,'JURADO-3'!E30,'JURADO-4'!E30,'NO USAR'!E30)</f>
        <v>0</v>
      </c>
      <c r="K30" s="60">
        <f>+'JURADO-1'!E30+'JURADO-2'!E30+'JURADO-3'!E30+'JURADO-4'!E30+'NO USAR'!E30-I30-J30</f>
        <v>0</v>
      </c>
      <c r="L30" s="60">
        <f>MAX('JURADO-1'!F30,'JURADO-2'!F30,'JURADO-3'!F30,'JURADO-4'!F30,'NO USAR'!F30)</f>
        <v>0</v>
      </c>
      <c r="M30" s="60">
        <f>MIN('JURADO-1'!F30,'JURADO-2'!F30,'JURADO-3'!F30,'JURADO-4'!F30,'NO USAR'!F30)</f>
        <v>0</v>
      </c>
      <c r="N30" s="60">
        <f>+'JURADO-1'!F30+'JURADO-2'!F30+'JURADO-3'!F30+'JURADO-4'!F30+'NO USAR'!F30-L30-M30</f>
        <v>0</v>
      </c>
      <c r="O30" s="60">
        <f t="shared" si="1"/>
        <v>0</v>
      </c>
      <c r="P30" s="124"/>
      <c r="Q30" s="6">
        <f>MAX('JURADO-1'!G30,'JURADO-2'!G30,'JURADO-3'!G30,'JURADO-4'!G30,'NO USAR'!G30)</f>
        <v>0</v>
      </c>
      <c r="R30" s="12">
        <f>MIN('JURADO-1'!G30,'JURADO-2'!G30,'JURADO-3'!G30,'JURADO-4'!G30,'NO USAR'!G30)</f>
        <v>0</v>
      </c>
      <c r="S30" s="12">
        <f>+'JURADO-1'!G30+'JURADO-2'!G30+'JURADO-3'!G30+'JURADO-4'!G30+'NO USAR'!G30-Q30-R30</f>
        <v>0</v>
      </c>
      <c r="T30" s="63">
        <f>MAX('JURADO-1'!H30,'JURADO-2'!H30,'JURADO-3'!H30,'JURADO-4'!H30,'NO USAR'!H30)</f>
        <v>0</v>
      </c>
      <c r="U30" s="12">
        <f>MIN('JURADO-1'!H30,'JURADO-2'!H30,'JURADO-3'!H30,'JURADO-4'!H30,'NO USAR'!H30)</f>
        <v>0</v>
      </c>
      <c r="V30" s="11">
        <f>+'JURADO-1'!H30+'JURADO-2'!H30+'JURADO-3'!H30+'JURADO-4'!H30+'NO USAR'!H30-T30-U30</f>
        <v>0</v>
      </c>
      <c r="W30" s="60">
        <f>MAX('JURADO-1'!I30,'JURADO-2'!I30,'JURADO-3'!I30,'JURADO-4'!I30,'NO USAR'!I30)</f>
        <v>0</v>
      </c>
      <c r="X30" s="60">
        <f>MIN('JURADO-1'!I30,'JURADO-2'!I30,'JURADO-3'!I30,'JURADO-4'!I30,'NO USAR'!I30)</f>
        <v>0</v>
      </c>
      <c r="Y30" s="60">
        <f>+'JURADO-1'!I30+'JURADO-2'!I30+'JURADO-3'!I30+'JURADO-4'!I30+'NO USAR'!I30-W30-X30</f>
        <v>0</v>
      </c>
      <c r="Z30" s="60">
        <f>MAX('JURADO-1'!J30,'JURADO-2'!J30,'JURADO-3'!J30,'JURADO-4'!J30,'NO USAR'!J30)</f>
        <v>0</v>
      </c>
      <c r="AA30" s="60">
        <f>MIN('JURADO-1'!J30,'JURADO-2'!J30,'JURADO-3'!J30,'JURADO-4'!J30,'NO USAR'!J30)</f>
        <v>0</v>
      </c>
      <c r="AB30" s="60">
        <f>+'JURADO-1'!J30+'JURADO-2'!J30+'JURADO-3'!J30+'JURADO-4'!J30+'NO USAR'!J30-Z30-AA30</f>
        <v>0</v>
      </c>
      <c r="AC30" s="60">
        <f t="shared" si="2"/>
        <v>0</v>
      </c>
      <c r="AD30" s="59"/>
      <c r="AE30" s="6">
        <f>MAX('JURADO-1'!K30,'JURADO-2'!K30,'JURADO-3'!K30,'JURADO-4'!K30,'NO USAR'!K30)</f>
        <v>0</v>
      </c>
      <c r="AF30" s="12">
        <f>MIN('JURADO-1'!K30,'JURADO-2'!K30,'JURADO-3'!K30,'JURADO-4'!K30,'NO USAR'!K30)</f>
        <v>0</v>
      </c>
      <c r="AG30" s="12">
        <f>+'JURADO-1'!K30+'JURADO-2'!K30+'JURADO-3'!K30+'JURADO-4'!K30+'NO USAR'!K30-AE30-AF30</f>
        <v>0</v>
      </c>
      <c r="AH30" s="63">
        <f>MAX('JURADO-1'!L30,'JURADO-2'!L30,'JURADO-3'!L30,'JURADO-4'!L30,'NO USAR'!L30)</f>
        <v>0</v>
      </c>
      <c r="AI30" s="12">
        <f>MIN('JURADO-1'!L30,'JURADO-2'!L30,'JURADO-3'!L30,'JURADO-4'!L30,'NO USAR'!L30)</f>
        <v>0</v>
      </c>
      <c r="AJ30" s="11">
        <f>+'JURADO-1'!L30+'JURADO-2'!L30+'JURADO-3'!L30+'JURADO-4'!L30+'NO USAR'!L30-AH30-AI30</f>
        <v>0</v>
      </c>
      <c r="AK30" s="60">
        <f>MAX('JURADO-1'!M30,'JURADO-2'!M30,'JURADO-3'!M30,'JURADO-4'!M30,'NO USAR'!M30)</f>
        <v>0</v>
      </c>
      <c r="AL30" s="60">
        <f>MIN('JURADO-1'!M30,'JURADO-2'!M30,'JURADO-3'!M30,'JURADO-4'!M30,'NO USAR'!M30)</f>
        <v>0</v>
      </c>
      <c r="AM30" s="60">
        <f>+'JURADO-1'!M30+'JURADO-2'!M30+'JURADO-3'!M30+'JURADO-4'!M30+'NO USAR'!M30-AK30-AL30</f>
        <v>0</v>
      </c>
      <c r="AN30" s="60">
        <f>MAX('JURADO-1'!N30,'JURADO-2'!N30,'JURADO-3'!N30,'JURADO-4'!N30,'NO USAR'!N30)</f>
        <v>0</v>
      </c>
      <c r="AO30" s="60">
        <f>MIN('JURADO-1'!N30,'JURADO-2'!N30,'JURADO-3'!N30,'JURADO-4'!N30,'NO USAR'!N30)</f>
        <v>0</v>
      </c>
      <c r="AP30" s="60">
        <f>+'JURADO-1'!N30+'JURADO-2'!N30+'JURADO-3'!N30+'JURADO-4'!N30+'NO USAR'!P30-AN30-AO30</f>
        <v>0</v>
      </c>
      <c r="AQ30" s="60">
        <f t="shared" si="3"/>
        <v>0</v>
      </c>
      <c r="AR30" s="59"/>
      <c r="AS30" s="6">
        <f>MAX('JURADO-1'!O30,'JURADO-2'!O30,'JURADO-3'!O30,'JURADO-4'!O30,'NO USAR'!O30)</f>
        <v>0</v>
      </c>
      <c r="AT30" s="12">
        <f>MIN('JURADO-1'!O30,'JURADO-2'!O30,'JURADO-3'!O30,'JURADO-4'!O30,'NO USAR'!O30)</f>
        <v>0</v>
      </c>
      <c r="AU30" s="12">
        <f>+'JURADO-1'!O30+'JURADO-2'!O30+'JURADO-3'!O30+'JURADO-4'!O30+'NO USAR'!O30-AS30-AT30</f>
        <v>0</v>
      </c>
      <c r="AV30" s="63">
        <f>MAX('JURADO-1'!P30,'JURADO-2'!P30,'JURADO-3'!P30,'JURADO-4'!P30,'NO USAR'!P30)</f>
        <v>0</v>
      </c>
      <c r="AW30" s="12">
        <f>MIN('JURADO-1'!P30,'JURADO-2'!P30,'JURADO-3'!P30,'JURADO-4'!P30,'NO USAR'!P30)</f>
        <v>0</v>
      </c>
      <c r="AX30" s="11">
        <f>+'JURADO-1'!P30+'JURADO-2'!P30+'JURADO-3'!P30+'JURADO-4'!P30+'NO USAR'!P30-AV30-AW30</f>
        <v>0</v>
      </c>
      <c r="AY30" s="60">
        <f>MAX('JURADO-1'!Q30,'JURADO-2'!Q30,'JURADO-3'!Q30,'JURADO-4'!Q30,'NO USAR'!Q30)</f>
        <v>0</v>
      </c>
      <c r="AZ30" s="60">
        <f>MIN('JURADO-1'!Q30,'JURADO-2'!Q30,'JURADO-3'!Q30,'JURADO-4'!Q30,'NO USAR'!Q30)</f>
        <v>0</v>
      </c>
      <c r="BA30" s="60">
        <f>+'JURADO-1'!Q30+'JURADO-2'!Q30+'JURADO-3'!Q30+'JURADO-4'!Q30+'NO USAR'!Q30-AY30-AZ30</f>
        <v>0</v>
      </c>
      <c r="BB30" s="60">
        <f>MAX('JURADO-1'!R30,'JURADO-2'!R30,'JURADO-3'!R30,'JURADO-4'!R30,'NO USAR'!R30)</f>
        <v>0</v>
      </c>
      <c r="BC30" s="60">
        <f>MIN('JURADO-1'!R30,'JURADO-2'!R30,'JURADO-3'!R30,'JURADO-4'!R30,'NO USAR'!R30)</f>
        <v>0</v>
      </c>
      <c r="BD30" s="60">
        <f>+'JURADO-1'!R30+'JURADO-2'!R30+'JURADO-3'!R30+'JURADO-4'!R30+'NO USAR'!R30-BB30-BC30</f>
        <v>0</v>
      </c>
      <c r="BE30" s="60">
        <f t="shared" si="4"/>
        <v>0</v>
      </c>
      <c r="BF30" s="9"/>
      <c r="BG30" s="60">
        <f>MAX('JURADO-1'!S30,'JURADO-2'!S30,'JURADO-3'!S30,'JURADO-4'!S30,'NO USAR'!S30)</f>
        <v>0</v>
      </c>
      <c r="BH30" s="60">
        <f>MIN('JURADO-1'!S30,'JURADO-2'!S30,'JURADO-3'!S30,'JURADO-4'!S30,'NO USAR'!S30)</f>
        <v>0</v>
      </c>
      <c r="BI30" s="60">
        <f>+'JURADO-1'!S30+'JURADO-2'!S30+'JURADO-3'!S30+'JURADO-4'!S30+'NO USAR'!S30-BG30-BH30</f>
        <v>0</v>
      </c>
      <c r="BJ30" s="60">
        <f>MAX('JURADO-1'!T30,'JURADO-2'!T30,'JURADO-3'!T30,'JURADO-4'!T30,'NO USAR'!T30)</f>
        <v>0</v>
      </c>
      <c r="BK30" s="60">
        <f>MIN('JURADO-1'!T30,'JURADO-2'!T30,'JURADO-3'!T30,'JURADO-4'!T30,'NO USAR'!T30)</f>
        <v>0</v>
      </c>
      <c r="BL30" s="60">
        <f>+'JURADO-1'!T30+'JURADO-2'!T30+'JURADO-3'!T30+'JURADO-4'!T30+'NO USAR'!T30-BJ30-BK30</f>
        <v>0</v>
      </c>
      <c r="BM30" s="60">
        <f>MAX('JURADO-1'!U30,'JURADO-2'!U30,'JURADO-3'!U30,'JURADO-4'!U30,'NO USAR'!U30)</f>
        <v>0</v>
      </c>
      <c r="BN30" s="60">
        <f>MIN('JURADO-1'!U30,'JURADO-2'!U30,'JURADO-3'!U30,'JURADO-4'!U30,'NO USAR'!U30)</f>
        <v>0</v>
      </c>
      <c r="BO30" s="60">
        <f>+'JURADO-1'!U30+'JURADO-2'!U30+'JURADO-3'!U30+'JURADO-4'!U30+'NO USAR'!U30-BM30-BN30</f>
        <v>0</v>
      </c>
      <c r="BP30" s="60">
        <f>MAX('JURADO-1'!V30,'JURADO-2'!V30,'JURADO-3'!V30,'JURADO-4'!V30,'NO USAR'!V30)</f>
        <v>0</v>
      </c>
      <c r="BQ30" s="60">
        <f>MIN('JURADO-1'!V30,'JURADO-2'!V30,'JURADO-3'!V30,'JURADO-4'!V30,'NO USAR'!V30)</f>
        <v>0</v>
      </c>
      <c r="BR30" s="60">
        <f>+'JURADO-1'!V30+'JURADO-2'!V30+'JURADO-3'!V30+'JURADO-4'!V30+'NO USAR'!V30-BP30-BQ30</f>
        <v>0</v>
      </c>
      <c r="BS30" s="60">
        <f t="shared" si="5"/>
        <v>0</v>
      </c>
      <c r="BT30" s="9"/>
      <c r="BU30" s="6">
        <f>MAX('JURADO-1'!W30,'JURADO-2'!W30,'JURADO-3'!W30,'JURADO-4'!W30,'NO USAR'!W30)</f>
        <v>0</v>
      </c>
      <c r="BV30" s="12">
        <f>MIN('JURADO-1'!W30,'JURADO-2'!W30,'JURADO-3'!W30,'JURADO-4'!W30,'NO USAR'!W30)</f>
        <v>0</v>
      </c>
      <c r="BW30" s="12">
        <f>+'JURADO-1'!W30+'JURADO-2'!W30+'JURADO-3'!W30+'JURADO-4'!W30+'NO USAR'!W30-BU30-BV30</f>
        <v>0</v>
      </c>
      <c r="BX30" s="63">
        <f>MAX('JURADO-1'!X30,'JURADO-2'!X30,'JURADO-3'!X30,'JURADO-4'!X30,'NO USAR'!X30)</f>
        <v>0</v>
      </c>
      <c r="BY30" s="12">
        <f>MIN('JURADO-1'!X30,'JURADO-2'!X30,'JURADO-3'!X30,'JURADO-4'!X30,'NO USAR'!X30)</f>
        <v>0</v>
      </c>
      <c r="BZ30" s="11">
        <f>+'JURADO-1'!X30+'JURADO-2'!X30+'JURADO-3'!X30+'JURADO-4'!X30+'NO USAR'!X30-BX30-BY30</f>
        <v>0</v>
      </c>
      <c r="CA30" s="60">
        <f>MAX('JURADO-1'!Y30,'JURADO-2'!Y30,'JURADO-3'!Y30,'JURADO-4'!Y30,'NO USAR'!Y30)</f>
        <v>0</v>
      </c>
      <c r="CB30" s="60">
        <f>MIN('JURADO-1'!Y30,'JURADO-2'!Y30,'JURADO-3'!Y30,'JURADO-4'!Y30,'NO USAR'!Y30)</f>
        <v>0</v>
      </c>
      <c r="CC30" s="60">
        <f>+'JURADO-1'!Y30+'JURADO-2'!Y30+'JURADO-3'!Y30+'JURADO-4'!Y30+'NO USAR'!Y30-CA30-CB30</f>
        <v>0</v>
      </c>
      <c r="CD30" s="60">
        <f>MAX('JURADO-1'!Z30,'JURADO-2'!Z30,'JURADO-3'!Z30,'JURADO-4'!Z30,'NO USAR'!Z30)</f>
        <v>0</v>
      </c>
      <c r="CE30" s="60">
        <f>MIN('JURADO-1'!Z30,'JURADO-2'!Z30,'JURADO-3'!Z30,'JURADO-4'!Z30,'NO USAR'!Z30)</f>
        <v>0</v>
      </c>
      <c r="CF30" s="60">
        <f>+'JURADO-1'!Z30+'JURADO-2'!Z30+'JURADO-3'!Z30+'JURADO-4'!Z30+'NO USAR'!Z30-CD30-CE30</f>
        <v>0</v>
      </c>
      <c r="CG30" s="60">
        <f t="shared" si="6"/>
        <v>0</v>
      </c>
      <c r="CH30" s="9"/>
      <c r="CI30" s="60">
        <f>MAX('JURADO-1'!AA30,'JURADO-2'!AA30,'JURADO-3'!AA30,'JURADO-4'!AA30,'NO USAR'!AA30)</f>
        <v>0</v>
      </c>
      <c r="CJ30" s="60">
        <f>MIN('JURADO-1'!AA30,'JURADO-2'!AA30,'JURADO-3'!AA30,'JURADO-4'!AA30,'NO USAR'!AA30)</f>
        <v>0</v>
      </c>
      <c r="CK30" s="60">
        <f>+'JURADO-1'!AA30+'JURADO-2'!AA30+'JURADO-3'!AA30+'JURADO-4'!AA30+'NO USAR'!AA30-CI30-CJ30</f>
        <v>0</v>
      </c>
      <c r="CL30" s="60">
        <f>MAX('JURADO-1'!AB30,'JURADO-2'!AB30,'JURADO-3'!AB30,'JURADO-4'!AB30,'NO USAR'!AB30)</f>
        <v>0</v>
      </c>
      <c r="CM30" s="60">
        <f>MIN('JURADO-1'!AB30,'JURADO-2'!AB30,'JURADO-3'!AB30,'JURADO-4'!AB30,'NO USAR'!AB30)</f>
        <v>0</v>
      </c>
      <c r="CN30" s="60">
        <f>+'JURADO-1'!AB30+'JURADO-2'!AB30+'JURADO-3'!AB30+'JURADO-4'!AB30+'NO USAR'!AB30-CL30-CM30</f>
        <v>0</v>
      </c>
      <c r="CO30" s="60">
        <f>MAX('JURADO-1'!AC30,'JURADO-2'!AC30,'JURADO-3'!AC30,'JURADO-4'!AC30,'NO USAR'!AC30)</f>
        <v>0</v>
      </c>
      <c r="CP30" s="60">
        <f>MIN('JURADO-1'!AC30,'JURADO-2'!AC30,'JURADO-3'!AC30,'JURADO-4'!AC30,'NO USAR'!AC30)</f>
        <v>0</v>
      </c>
      <c r="CQ30" s="60">
        <f>+'JURADO-1'!AC30+'JURADO-2'!AC30+'JURADO-3'!AC30+'JURADO-4'!AC30+'NO USAR'!AC30-CO30-CP30</f>
        <v>0</v>
      </c>
      <c r="CR30" s="60">
        <f>MAX('JURADO-1'!AD30,'JURADO-2'!AD30,'JURADO-3'!AD30,'JURADO-4'!AD30,'NO USAR'!AD30)</f>
        <v>0</v>
      </c>
      <c r="CS30" s="60">
        <f>MIN('JURADO-1'!AD30,'JURADO-2'!AD30,'JURADO-3'!AD30,'JURADO-4'!AD30,'NO USAR'!AD30)</f>
        <v>0</v>
      </c>
      <c r="CT30" s="60">
        <f>+'JURADO-1'!AD30+'JURADO-2'!AD30+'JURADO-3'!AD30+'JURADO-4'!AD30+'NO USAR'!AD30-CR30-CS30</f>
        <v>0</v>
      </c>
      <c r="CU30" s="60">
        <f t="shared" si="7"/>
        <v>0</v>
      </c>
      <c r="CV30" s="9"/>
      <c r="CW30" s="6">
        <f>MAX('JURADO-1'!AE30,'JURADO-2'!AE30,'JURADO-3'!AE30,'JURADO-4'!AE30,'NO USAR'!AE30)</f>
        <v>0</v>
      </c>
      <c r="CX30" s="12">
        <f>MIN('JURADO-1'!AE30,'JURADO-2'!AE30,'JURADO-3'!AE30,'JURADO-4'!AE30,'NO USAR'!AE30)</f>
        <v>0</v>
      </c>
      <c r="CY30" s="12">
        <f>+'JURADO-1'!AE30+'JURADO-2'!AE30+'JURADO-3'!AE30+'JURADO-4'!AE30+'NO USAR'!AE30-CW30-CX30</f>
        <v>0</v>
      </c>
      <c r="CZ30" s="63">
        <f>MAX('JURADO-1'!AF30,'JURADO-2'!AF30,'JURADO-3'!AF30,'JURADO-4'!AF30,'NO USAR'!AF30)</f>
        <v>0</v>
      </c>
      <c r="DA30" s="12">
        <f>MIN('JURADO-1'!AF30,'JURADO-2'!AF30,'JURADO-3'!AF30,'JURADO-4'!AF30,'NO USAR'!AF30)</f>
        <v>0</v>
      </c>
      <c r="DB30" s="11">
        <f>+'JURADO-1'!AF30+'JURADO-2'!AF30+'JURADO-3'!AF30+'JURADO-4'!AF30+'NO USAR'!AF30-CZ30-DA30</f>
        <v>0</v>
      </c>
      <c r="DC30" s="60">
        <f>MAX('JURADO-1'!AG30,'JURADO-2'!AG30,'JURADO-3'!AG30,'JURADO-4'!AG30,'NO USAR'!AG30)</f>
        <v>0</v>
      </c>
      <c r="DD30" s="60">
        <f>MIN('JURADO-1'!AG30,'JURADO-2'!AG30,'JURADO-3'!AG30,'JURADO-4'!AG30,'NO USAR'!AG30)</f>
        <v>0</v>
      </c>
      <c r="DE30" s="60">
        <f>+'JURADO-1'!AG30+'JURADO-2'!AG30+'JURADO-3'!AG30+'JURADO-4'!AG30+'NO USAR'!AG30-DC30-DD30</f>
        <v>0</v>
      </c>
      <c r="DF30" s="60">
        <f>MAX('JURADO-1'!AF30,'JURADO-2'!AF30,'JURADO-3'!AF30,'JURADO-4'!AF30,'NO USAR'!AF30)</f>
        <v>0</v>
      </c>
      <c r="DG30" s="60">
        <f>MIN('JURADO-1'!AF30,'JURADO-2'!AF30,'JURADO-3'!AF30,'JURADO-4'!AF30,'NO USAR'!AF30)</f>
        <v>0</v>
      </c>
      <c r="DH30" s="60">
        <f>+'JURADO-1'!AF30+'JURADO-2'!AF30+'JURADO-3'!AF30+'JURADO-4'!AF30+'NO USAR'!AF30-DF30-DG30</f>
        <v>0</v>
      </c>
      <c r="DI30" s="60">
        <f t="shared" si="8"/>
        <v>0</v>
      </c>
      <c r="DJ30" s="9"/>
      <c r="DK30" s="6">
        <f>MAX('JURADO-1'!AI30,'JURADO-2'!AI30,'JURADO-3'!AI30,'JURADO-4'!AI30,'NO USAR'!AI30)</f>
        <v>0</v>
      </c>
      <c r="DL30" s="12">
        <f>MIN('JURADO-1'!AI30,'JURADO-2'!AI30,'JURADO-3'!AI30,'JURADO-4'!AI30,'NO USAR'!AI30)</f>
        <v>0</v>
      </c>
      <c r="DM30" s="7">
        <f>+'JURADO-1'!AI30+'JURADO-2'!AI30+'JURADO-3'!AI30+'JURADO-4'!AI30+'NO USAR'!AI30-DK30-DL30</f>
        <v>0</v>
      </c>
      <c r="DN30" s="9"/>
      <c r="DO30" s="6">
        <f>MAX('JURADO-1'!AJ30,'JURADO-2'!AJ30,'JURADO-3'!AJ30,'JURADO-4'!AJ30,'NO USAR'!AJ30)</f>
        <v>0</v>
      </c>
      <c r="DP30" s="12">
        <f>MIN('JURADO-1'!AJ30,'JURADO-2'!AJ30,'JURADO-3'!AJ30,'JURADO-4'!AJ30,'NO USAR'!AJ30)</f>
        <v>0</v>
      </c>
      <c r="DQ30" s="7">
        <f>(+'JURADO-1'!AJ30+'JURADO-2'!AJ30+'JURADO-3'!AJ30+'JURADO-4'!AJ30+'NO USAR'!AJ30-DO30-DP30)*0.8</f>
        <v>0</v>
      </c>
      <c r="DR30" s="9"/>
      <c r="DS30" s="10"/>
      <c r="DT30" s="91">
        <f t="shared" si="9"/>
        <v>0</v>
      </c>
      <c r="DU30" s="191"/>
      <c r="DV30" s="191"/>
      <c r="DW30" s="191">
        <f t="shared" si="10"/>
        <v>0</v>
      </c>
      <c r="DX30" s="82"/>
      <c r="DY30" s="39"/>
      <c r="DZ30" s="60"/>
      <c r="EA30" s="81"/>
      <c r="EB30" s="60">
        <f t="shared" si="0"/>
        <v>0</v>
      </c>
      <c r="EC30" s="60">
        <f t="shared" si="11"/>
        <v>0</v>
      </c>
    </row>
    <row r="31" spans="1:133" ht="31.5" hidden="1" customHeight="1" thickBot="1">
      <c r="A31" s="78">
        <v>27</v>
      </c>
      <c r="B31" s="23"/>
      <c r="C31" s="178">
        <f>MAX('JURADO-1'!C31,'JURADO-2'!C31,'JURADO-3'!C31,'JURADO-4'!C31,'NO USAR'!C31)</f>
        <v>0</v>
      </c>
      <c r="D31" s="60">
        <f>MIN('JURADO-1'!C31,'JURADO-2'!C31,'JURADO-3'!C31,'JURADO-4'!C31,'NO USAR'!C31)</f>
        <v>0</v>
      </c>
      <c r="E31" s="60">
        <f>+'JURADO-1'!C31+'JURADO-2'!C31+'JURADO-3'!C31+'JURADO-4'!C31+'NO USAR'!C31-C31-D31</f>
        <v>0</v>
      </c>
      <c r="F31" s="60">
        <f>MAX('JURADO-1'!D31,'JURADO-2'!D31,'JURADO-3'!D31,'JURADO-4'!D31,'NO USAR'!D31)</f>
        <v>0</v>
      </c>
      <c r="G31" s="60">
        <f>MIN('JURADO-1'!D31,'JURADO-2'!D31,'JURADO-3'!D31,'JURADO-4'!D31,'NO USAR'!D31)</f>
        <v>0</v>
      </c>
      <c r="H31" s="60">
        <f>+'JURADO-1'!D31+'JURADO-2'!D31+'JURADO-3'!D31+'JURADO-4'!D31+'NO USAR'!D31-F31-G31</f>
        <v>0</v>
      </c>
      <c r="I31" s="60">
        <f>MAX('JURADO-1'!E31,'JURADO-2'!E31,'JURADO-3'!E31,'JURADO-4'!E31,'NO USAR'!E31)</f>
        <v>0</v>
      </c>
      <c r="J31" s="60">
        <f>MIN('JURADO-1'!E31,'JURADO-2'!E31,'JURADO-3'!E31,'JURADO-4'!E31,'NO USAR'!E31)</f>
        <v>0</v>
      </c>
      <c r="K31" s="60">
        <f>+'JURADO-1'!E31+'JURADO-2'!E31+'JURADO-3'!E31+'JURADO-4'!E31+'NO USAR'!E31-I31-J31</f>
        <v>0</v>
      </c>
      <c r="L31" s="60">
        <f>MAX('JURADO-1'!F31,'JURADO-2'!F31,'JURADO-3'!F31,'JURADO-4'!F31,'NO USAR'!F31)</f>
        <v>0</v>
      </c>
      <c r="M31" s="60">
        <f>MIN('JURADO-1'!F31,'JURADO-2'!F31,'JURADO-3'!F31,'JURADO-4'!F31,'NO USAR'!F31)</f>
        <v>0</v>
      </c>
      <c r="N31" s="60">
        <f>+'JURADO-1'!F31+'JURADO-2'!F31+'JURADO-3'!F31+'JURADO-4'!F31+'NO USAR'!F31-L31-M31</f>
        <v>0</v>
      </c>
      <c r="O31" s="60">
        <f t="shared" si="1"/>
        <v>0</v>
      </c>
      <c r="P31" s="124"/>
      <c r="Q31" s="6">
        <f>MAX('JURADO-1'!G31,'JURADO-2'!G31,'JURADO-3'!G31,'JURADO-4'!G31,'NO USAR'!G31)</f>
        <v>0</v>
      </c>
      <c r="R31" s="12">
        <f>MIN('JURADO-1'!G31,'JURADO-2'!G31,'JURADO-3'!G31,'JURADO-4'!G31,'NO USAR'!G31)</f>
        <v>0</v>
      </c>
      <c r="S31" s="12">
        <f>+'JURADO-1'!G31+'JURADO-2'!G31+'JURADO-3'!G31+'JURADO-4'!G31+'NO USAR'!G31-Q31-R31</f>
        <v>0</v>
      </c>
      <c r="T31" s="63">
        <f>MAX('JURADO-1'!H31,'JURADO-2'!H31,'JURADO-3'!H31,'JURADO-4'!H31,'NO USAR'!H31)</f>
        <v>0</v>
      </c>
      <c r="U31" s="12">
        <f>MIN('JURADO-1'!H31,'JURADO-2'!H31,'JURADO-3'!H31,'JURADO-4'!H31,'NO USAR'!H31)</f>
        <v>0</v>
      </c>
      <c r="V31" s="11">
        <f>+'JURADO-1'!H31+'JURADO-2'!H31+'JURADO-3'!H31+'JURADO-4'!H31+'NO USAR'!H31-T31-U31</f>
        <v>0</v>
      </c>
      <c r="W31" s="60">
        <f>MAX('JURADO-1'!I31,'JURADO-2'!I31,'JURADO-3'!I31,'JURADO-4'!I31,'NO USAR'!I31)</f>
        <v>0</v>
      </c>
      <c r="X31" s="60">
        <f>MIN('JURADO-1'!I31,'JURADO-2'!I31,'JURADO-3'!I31,'JURADO-4'!I31,'NO USAR'!I31)</f>
        <v>0</v>
      </c>
      <c r="Y31" s="60">
        <f>+'JURADO-1'!I31+'JURADO-2'!I31+'JURADO-3'!I31+'JURADO-4'!I31+'NO USAR'!I31-W31-X31</f>
        <v>0</v>
      </c>
      <c r="Z31" s="60">
        <f>MAX('JURADO-1'!J31,'JURADO-2'!J31,'JURADO-3'!J31,'JURADO-4'!J31,'NO USAR'!J31)</f>
        <v>0</v>
      </c>
      <c r="AA31" s="60">
        <f>MIN('JURADO-1'!J31,'JURADO-2'!J31,'JURADO-3'!J31,'JURADO-4'!J31,'NO USAR'!J31)</f>
        <v>0</v>
      </c>
      <c r="AB31" s="60">
        <f>+'JURADO-1'!J31+'JURADO-2'!J31+'JURADO-3'!J31+'JURADO-4'!J31+'NO USAR'!J31-Z31-AA31</f>
        <v>0</v>
      </c>
      <c r="AC31" s="60">
        <f t="shared" si="2"/>
        <v>0</v>
      </c>
      <c r="AD31" s="59"/>
      <c r="AE31" s="6">
        <f>MAX('JURADO-1'!K31,'JURADO-2'!K31,'JURADO-3'!K31,'JURADO-4'!K31,'NO USAR'!K31)</f>
        <v>0</v>
      </c>
      <c r="AF31" s="12">
        <f>MIN('JURADO-1'!K31,'JURADO-2'!K31,'JURADO-3'!K31,'JURADO-4'!K31,'NO USAR'!K31)</f>
        <v>0</v>
      </c>
      <c r="AG31" s="12">
        <f>+'JURADO-1'!K31+'JURADO-2'!K31+'JURADO-3'!K31+'JURADO-4'!K31+'NO USAR'!K31-AE31-AF31</f>
        <v>0</v>
      </c>
      <c r="AH31" s="63">
        <f>MAX('JURADO-1'!L31,'JURADO-2'!L31,'JURADO-3'!L31,'JURADO-4'!L31,'NO USAR'!L31)</f>
        <v>0</v>
      </c>
      <c r="AI31" s="12">
        <f>MIN('JURADO-1'!L31,'JURADO-2'!L31,'JURADO-3'!L31,'JURADO-4'!L31,'NO USAR'!L31)</f>
        <v>0</v>
      </c>
      <c r="AJ31" s="11">
        <f>+'JURADO-1'!L31+'JURADO-2'!L31+'JURADO-3'!L31+'JURADO-4'!L31+'NO USAR'!L31-AH31-AI31</f>
        <v>0</v>
      </c>
      <c r="AK31" s="60">
        <f>MAX('JURADO-1'!M31,'JURADO-2'!M31,'JURADO-3'!M31,'JURADO-4'!M31,'NO USAR'!M31)</f>
        <v>0</v>
      </c>
      <c r="AL31" s="60">
        <f>MIN('JURADO-1'!M31,'JURADO-2'!M31,'JURADO-3'!M31,'JURADO-4'!M31,'NO USAR'!M31)</f>
        <v>0</v>
      </c>
      <c r="AM31" s="60">
        <f>+'JURADO-1'!M31+'JURADO-2'!M31+'JURADO-3'!M31+'JURADO-4'!M31+'NO USAR'!M31-AK31-AL31</f>
        <v>0</v>
      </c>
      <c r="AN31" s="60">
        <f>MAX('JURADO-1'!N31,'JURADO-2'!N31,'JURADO-3'!N31,'JURADO-4'!N31,'NO USAR'!N31)</f>
        <v>0</v>
      </c>
      <c r="AO31" s="60">
        <f>MIN('JURADO-1'!N31,'JURADO-2'!N31,'JURADO-3'!N31,'JURADO-4'!N31,'NO USAR'!N31)</f>
        <v>0</v>
      </c>
      <c r="AP31" s="60">
        <f>+'JURADO-1'!N31+'JURADO-2'!N31+'JURADO-3'!N31+'JURADO-4'!N31+'NO USAR'!P31-AN31-AO31</f>
        <v>0</v>
      </c>
      <c r="AQ31" s="60">
        <f t="shared" si="3"/>
        <v>0</v>
      </c>
      <c r="AR31" s="59"/>
      <c r="AS31" s="6">
        <f>MAX('JURADO-1'!O31,'JURADO-2'!O31,'JURADO-3'!O31,'JURADO-4'!O31,'NO USAR'!O31)</f>
        <v>0</v>
      </c>
      <c r="AT31" s="12">
        <f>MIN('JURADO-1'!O31,'JURADO-2'!O31,'JURADO-3'!O31,'JURADO-4'!O31,'NO USAR'!O31)</f>
        <v>0</v>
      </c>
      <c r="AU31" s="12">
        <f>+'JURADO-1'!O31+'JURADO-2'!O31+'JURADO-3'!O31+'JURADO-4'!O31+'NO USAR'!O31-AS31-AT31</f>
        <v>0</v>
      </c>
      <c r="AV31" s="63">
        <f>MAX('JURADO-1'!P31,'JURADO-2'!P31,'JURADO-3'!P31,'JURADO-4'!P31,'NO USAR'!P31)</f>
        <v>0</v>
      </c>
      <c r="AW31" s="12">
        <f>MIN('JURADO-1'!P31,'JURADO-2'!P31,'JURADO-3'!P31,'JURADO-4'!P31,'NO USAR'!P31)</f>
        <v>0</v>
      </c>
      <c r="AX31" s="11">
        <f>+'JURADO-1'!P31+'JURADO-2'!P31+'JURADO-3'!P31+'JURADO-4'!P31+'NO USAR'!P31-AV31-AW31</f>
        <v>0</v>
      </c>
      <c r="AY31" s="60">
        <f>MAX('JURADO-1'!Q31,'JURADO-2'!Q31,'JURADO-3'!Q31,'JURADO-4'!Q31,'NO USAR'!Q31)</f>
        <v>0</v>
      </c>
      <c r="AZ31" s="60">
        <f>MIN('JURADO-1'!Q31,'JURADO-2'!Q31,'JURADO-3'!Q31,'JURADO-4'!Q31,'NO USAR'!Q31)</f>
        <v>0</v>
      </c>
      <c r="BA31" s="60">
        <f>+'JURADO-1'!Q31+'JURADO-2'!Q31+'JURADO-3'!Q31+'JURADO-4'!Q31+'NO USAR'!Q31-AY31-AZ31</f>
        <v>0</v>
      </c>
      <c r="BB31" s="60">
        <f>MAX('JURADO-1'!R31,'JURADO-2'!R31,'JURADO-3'!R31,'JURADO-4'!R31,'NO USAR'!R31)</f>
        <v>0</v>
      </c>
      <c r="BC31" s="60">
        <f>MIN('JURADO-1'!R31,'JURADO-2'!R31,'JURADO-3'!R31,'JURADO-4'!R31,'NO USAR'!R31)</f>
        <v>0</v>
      </c>
      <c r="BD31" s="60">
        <f>+'JURADO-1'!R31+'JURADO-2'!R31+'JURADO-3'!R31+'JURADO-4'!R31+'NO USAR'!R31-BB31-BC31</f>
        <v>0</v>
      </c>
      <c r="BE31" s="60">
        <f t="shared" si="4"/>
        <v>0</v>
      </c>
      <c r="BF31" s="9"/>
      <c r="BG31" s="60">
        <f>MAX('JURADO-1'!S31,'JURADO-2'!S31,'JURADO-3'!S31,'JURADO-4'!S31,'NO USAR'!S31)</f>
        <v>0</v>
      </c>
      <c r="BH31" s="60">
        <f>MIN('JURADO-1'!S31,'JURADO-2'!S31,'JURADO-3'!S31,'JURADO-4'!S31,'NO USAR'!S31)</f>
        <v>0</v>
      </c>
      <c r="BI31" s="60">
        <f>+'JURADO-1'!S31+'JURADO-2'!S31+'JURADO-3'!S31+'JURADO-4'!S31+'NO USAR'!S31-BG31-BH31</f>
        <v>0</v>
      </c>
      <c r="BJ31" s="60">
        <f>MAX('JURADO-1'!T31,'JURADO-2'!T31,'JURADO-3'!T31,'JURADO-4'!T31,'NO USAR'!T31)</f>
        <v>0</v>
      </c>
      <c r="BK31" s="60">
        <f>MIN('JURADO-1'!T31,'JURADO-2'!T31,'JURADO-3'!T31,'JURADO-4'!T31,'NO USAR'!T31)</f>
        <v>0</v>
      </c>
      <c r="BL31" s="60">
        <f>+'JURADO-1'!T31+'JURADO-2'!T31+'JURADO-3'!T31+'JURADO-4'!T31+'NO USAR'!T31-BJ31-BK31</f>
        <v>0</v>
      </c>
      <c r="BM31" s="60">
        <f>MAX('JURADO-1'!U31,'JURADO-2'!U31,'JURADO-3'!U31,'JURADO-4'!U31,'NO USAR'!U31)</f>
        <v>0</v>
      </c>
      <c r="BN31" s="60">
        <f>MIN('JURADO-1'!U31,'JURADO-2'!U31,'JURADO-3'!U31,'JURADO-4'!U31,'NO USAR'!U31)</f>
        <v>0</v>
      </c>
      <c r="BO31" s="60">
        <f>+'JURADO-1'!U31+'JURADO-2'!U31+'JURADO-3'!U31+'JURADO-4'!U31+'NO USAR'!U31-BM31-BN31</f>
        <v>0</v>
      </c>
      <c r="BP31" s="60">
        <f>MAX('JURADO-1'!V31,'JURADO-2'!V31,'JURADO-3'!V31,'JURADO-4'!V31,'NO USAR'!V31)</f>
        <v>0</v>
      </c>
      <c r="BQ31" s="60">
        <f>MIN('JURADO-1'!V31,'JURADO-2'!V31,'JURADO-3'!V31,'JURADO-4'!V31,'NO USAR'!V31)</f>
        <v>0</v>
      </c>
      <c r="BR31" s="60">
        <f>+'JURADO-1'!V31+'JURADO-2'!V31+'JURADO-3'!V31+'JURADO-4'!V31+'NO USAR'!V31-BP31-BQ31</f>
        <v>0</v>
      </c>
      <c r="BS31" s="60">
        <f t="shared" si="5"/>
        <v>0</v>
      </c>
      <c r="BT31" s="9"/>
      <c r="BU31" s="6">
        <f>MAX('JURADO-1'!W31,'JURADO-2'!W31,'JURADO-3'!W31,'JURADO-4'!W31,'NO USAR'!W31)</f>
        <v>0</v>
      </c>
      <c r="BV31" s="12">
        <f>MIN('JURADO-1'!W31,'JURADO-2'!W31,'JURADO-3'!W31,'JURADO-4'!W31,'NO USAR'!W31)</f>
        <v>0</v>
      </c>
      <c r="BW31" s="12">
        <f>+'JURADO-1'!W31+'JURADO-2'!W31+'JURADO-3'!W31+'JURADO-4'!W31+'NO USAR'!W31-BU31-BV31</f>
        <v>0</v>
      </c>
      <c r="BX31" s="63">
        <f>MAX('JURADO-1'!X31,'JURADO-2'!X31,'JURADO-3'!X31,'JURADO-4'!X31,'NO USAR'!X31)</f>
        <v>0</v>
      </c>
      <c r="BY31" s="12">
        <f>MIN('JURADO-1'!X31,'JURADO-2'!X31,'JURADO-3'!X31,'JURADO-4'!X31,'NO USAR'!X31)</f>
        <v>0</v>
      </c>
      <c r="BZ31" s="11">
        <f>+'JURADO-1'!X31+'JURADO-2'!X31+'JURADO-3'!X31+'JURADO-4'!X31+'NO USAR'!X31-BX31-BY31</f>
        <v>0</v>
      </c>
      <c r="CA31" s="60">
        <f>MAX('JURADO-1'!Y31,'JURADO-2'!Y31,'JURADO-3'!Y31,'JURADO-4'!Y31,'NO USAR'!Y31)</f>
        <v>0</v>
      </c>
      <c r="CB31" s="60">
        <f>MIN('JURADO-1'!Y31,'JURADO-2'!Y31,'JURADO-3'!Y31,'JURADO-4'!Y31,'NO USAR'!Y31)</f>
        <v>0</v>
      </c>
      <c r="CC31" s="60">
        <f>+'JURADO-1'!Y31+'JURADO-2'!Y31+'JURADO-3'!Y31+'JURADO-4'!Y31+'NO USAR'!Y31-CA31-CB31</f>
        <v>0</v>
      </c>
      <c r="CD31" s="60">
        <f>MAX('JURADO-1'!Z31,'JURADO-2'!Z31,'JURADO-3'!Z31,'JURADO-4'!Z31,'NO USAR'!Z31)</f>
        <v>0</v>
      </c>
      <c r="CE31" s="60">
        <f>MIN('JURADO-1'!Z31,'JURADO-2'!Z31,'JURADO-3'!Z31,'JURADO-4'!Z31,'NO USAR'!Z31)</f>
        <v>0</v>
      </c>
      <c r="CF31" s="60">
        <f>+'JURADO-1'!Z31+'JURADO-2'!Z31+'JURADO-3'!Z31+'JURADO-4'!Z31+'NO USAR'!Z31-CD31-CE31</f>
        <v>0</v>
      </c>
      <c r="CG31" s="60">
        <f t="shared" si="6"/>
        <v>0</v>
      </c>
      <c r="CH31" s="9"/>
      <c r="CI31" s="60">
        <f>MAX('JURADO-1'!AA31,'JURADO-2'!AA31,'JURADO-3'!AA31,'JURADO-4'!AA31,'NO USAR'!AA31)</f>
        <v>0</v>
      </c>
      <c r="CJ31" s="60">
        <f>MIN('JURADO-1'!AA31,'JURADO-2'!AA31,'JURADO-3'!AA31,'JURADO-4'!AA31,'NO USAR'!AA31)</f>
        <v>0</v>
      </c>
      <c r="CK31" s="60">
        <f>+'JURADO-1'!AA31+'JURADO-2'!AA31+'JURADO-3'!AA31+'JURADO-4'!AA31+'NO USAR'!AA31-CI31-CJ31</f>
        <v>0</v>
      </c>
      <c r="CL31" s="60">
        <f>MAX('JURADO-1'!AB31,'JURADO-2'!AB31,'JURADO-3'!AB31,'JURADO-4'!AB31,'NO USAR'!AB31)</f>
        <v>0</v>
      </c>
      <c r="CM31" s="60">
        <f>MIN('JURADO-1'!AB31,'JURADO-2'!AB31,'JURADO-3'!AB31,'JURADO-4'!AB31,'NO USAR'!AB31)</f>
        <v>0</v>
      </c>
      <c r="CN31" s="60">
        <f>+'JURADO-1'!AB31+'JURADO-2'!AB31+'JURADO-3'!AB31+'JURADO-4'!AB31+'NO USAR'!AB31-CL31-CM31</f>
        <v>0</v>
      </c>
      <c r="CO31" s="60">
        <f>MAX('JURADO-1'!AC31,'JURADO-2'!AC31,'JURADO-3'!AC31,'JURADO-4'!AC31,'NO USAR'!AC31)</f>
        <v>0</v>
      </c>
      <c r="CP31" s="60">
        <f>MIN('JURADO-1'!AC31,'JURADO-2'!AC31,'JURADO-3'!AC31,'JURADO-4'!AC31,'NO USAR'!AC31)</f>
        <v>0</v>
      </c>
      <c r="CQ31" s="60">
        <f>+'JURADO-1'!AC31+'JURADO-2'!AC31+'JURADO-3'!AC31+'JURADO-4'!AC31+'NO USAR'!AC31-CO31-CP31</f>
        <v>0</v>
      </c>
      <c r="CR31" s="60">
        <f>MAX('JURADO-1'!AD31,'JURADO-2'!AD31,'JURADO-3'!AD31,'JURADO-4'!AD31,'NO USAR'!AD31)</f>
        <v>0</v>
      </c>
      <c r="CS31" s="60">
        <f>MIN('JURADO-1'!AD31,'JURADO-2'!AD31,'JURADO-3'!AD31,'JURADO-4'!AD31,'NO USAR'!AD31)</f>
        <v>0</v>
      </c>
      <c r="CT31" s="60">
        <f>+'JURADO-1'!AD31+'JURADO-2'!AD31+'JURADO-3'!AD31+'JURADO-4'!AD31+'NO USAR'!AD31-CR31-CS31</f>
        <v>0</v>
      </c>
      <c r="CU31" s="60">
        <f t="shared" si="7"/>
        <v>0</v>
      </c>
      <c r="CV31" s="9"/>
      <c r="CW31" s="6">
        <f>MAX('JURADO-1'!AE31,'JURADO-2'!AE31,'JURADO-3'!AE31,'JURADO-4'!AE31,'NO USAR'!AE31)</f>
        <v>0</v>
      </c>
      <c r="CX31" s="12">
        <f>MIN('JURADO-1'!AE31,'JURADO-2'!AE31,'JURADO-3'!AE31,'JURADO-4'!AE31,'NO USAR'!AE31)</f>
        <v>0</v>
      </c>
      <c r="CY31" s="12">
        <f>+'JURADO-1'!AE31+'JURADO-2'!AE31+'JURADO-3'!AE31+'JURADO-4'!AE31+'NO USAR'!AE31-CW31-CX31</f>
        <v>0</v>
      </c>
      <c r="CZ31" s="63">
        <f>MAX('JURADO-1'!AF31,'JURADO-2'!AF31,'JURADO-3'!AF31,'JURADO-4'!AF31,'NO USAR'!AF31)</f>
        <v>0</v>
      </c>
      <c r="DA31" s="12">
        <f>MIN('JURADO-1'!AF31,'JURADO-2'!AF31,'JURADO-3'!AF31,'JURADO-4'!AF31,'NO USAR'!AF31)</f>
        <v>0</v>
      </c>
      <c r="DB31" s="11">
        <f>+'JURADO-1'!AF31+'JURADO-2'!AF31+'JURADO-3'!AF31+'JURADO-4'!AF31+'NO USAR'!AF31-CZ31-DA31</f>
        <v>0</v>
      </c>
      <c r="DC31" s="60">
        <f>MAX('JURADO-1'!AG31,'JURADO-2'!AG31,'JURADO-3'!AG31,'JURADO-4'!AG31,'NO USAR'!AG31)</f>
        <v>0</v>
      </c>
      <c r="DD31" s="60">
        <f>MIN('JURADO-1'!AG31,'JURADO-2'!AG31,'JURADO-3'!AG31,'JURADO-4'!AG31,'NO USAR'!AG31)</f>
        <v>0</v>
      </c>
      <c r="DE31" s="60">
        <f>+'JURADO-1'!AG31+'JURADO-2'!AG31+'JURADO-3'!AG31+'JURADO-4'!AG31+'NO USAR'!AG31-DC31-DD31</f>
        <v>0</v>
      </c>
      <c r="DF31" s="60">
        <f>MAX('JURADO-1'!AF31,'JURADO-2'!AF31,'JURADO-3'!AF31,'JURADO-4'!AF31,'NO USAR'!AF31)</f>
        <v>0</v>
      </c>
      <c r="DG31" s="60">
        <f>MIN('JURADO-1'!AF31,'JURADO-2'!AF31,'JURADO-3'!AF31,'JURADO-4'!AF31,'NO USAR'!AF31)</f>
        <v>0</v>
      </c>
      <c r="DH31" s="60">
        <f>+'JURADO-1'!AF31+'JURADO-2'!AF31+'JURADO-3'!AF31+'JURADO-4'!AF31+'NO USAR'!AF31-DF31-DG31</f>
        <v>0</v>
      </c>
      <c r="DI31" s="60">
        <f t="shared" si="8"/>
        <v>0</v>
      </c>
      <c r="DJ31" s="9"/>
      <c r="DK31" s="6">
        <f>MAX('JURADO-1'!AI31,'JURADO-2'!AI31,'JURADO-3'!AI31,'JURADO-4'!AI31,'NO USAR'!AI31)</f>
        <v>0</v>
      </c>
      <c r="DL31" s="12">
        <f>MIN('JURADO-1'!AI31,'JURADO-2'!AI31,'JURADO-3'!AI31,'JURADO-4'!AI31,'NO USAR'!AI31)</f>
        <v>0</v>
      </c>
      <c r="DM31" s="7">
        <f>+'JURADO-1'!AI31+'JURADO-2'!AI31+'JURADO-3'!AI31+'JURADO-4'!AI31+'NO USAR'!AI31-DK31-DL31</f>
        <v>0</v>
      </c>
      <c r="DN31" s="9"/>
      <c r="DO31" s="6">
        <f>MAX('JURADO-1'!AJ31,'JURADO-2'!AJ31,'JURADO-3'!AJ31,'JURADO-4'!AJ31,'NO USAR'!AJ31)</f>
        <v>0</v>
      </c>
      <c r="DP31" s="12">
        <f>MIN('JURADO-1'!AJ31,'JURADO-2'!AJ31,'JURADO-3'!AJ31,'JURADO-4'!AJ31,'NO USAR'!AJ31)</f>
        <v>0</v>
      </c>
      <c r="DQ31" s="7">
        <f>(+'JURADO-1'!AJ31+'JURADO-2'!AJ31+'JURADO-3'!AJ31+'JURADO-4'!AJ31+'NO USAR'!AJ31-DO31-DP31)*0.8</f>
        <v>0</v>
      </c>
      <c r="DR31" s="9"/>
      <c r="DS31" s="10"/>
      <c r="DT31" s="91">
        <f t="shared" si="9"/>
        <v>0</v>
      </c>
      <c r="DU31" s="191"/>
      <c r="DV31" s="191"/>
      <c r="DW31" s="191">
        <f t="shared" si="10"/>
        <v>0</v>
      </c>
      <c r="DX31" s="82"/>
      <c r="DY31" s="39"/>
      <c r="DZ31" s="60"/>
      <c r="EA31" s="81"/>
      <c r="EB31" s="60">
        <f t="shared" si="0"/>
        <v>0</v>
      </c>
      <c r="EC31" s="60">
        <f t="shared" si="11"/>
        <v>0</v>
      </c>
    </row>
    <row r="32" spans="1:133" ht="31.5" hidden="1" customHeight="1" thickBot="1">
      <c r="A32" s="79">
        <v>28</v>
      </c>
      <c r="B32" s="23"/>
      <c r="C32" s="178">
        <f>MAX('JURADO-1'!C32,'JURADO-2'!C32,'JURADO-3'!C32,'JURADO-4'!C32,'NO USAR'!C32)</f>
        <v>0</v>
      </c>
      <c r="D32" s="60">
        <f>MIN('JURADO-1'!C32,'JURADO-2'!C32,'JURADO-3'!C32,'JURADO-4'!C32,'NO USAR'!C32)</f>
        <v>0</v>
      </c>
      <c r="E32" s="60">
        <f>+'JURADO-1'!C32+'JURADO-2'!C32+'JURADO-3'!C32+'JURADO-4'!C32+'NO USAR'!C32-C32-D32</f>
        <v>0</v>
      </c>
      <c r="F32" s="60">
        <f>MAX('JURADO-1'!D32,'JURADO-2'!D32,'JURADO-3'!D32,'JURADO-4'!D32,'NO USAR'!D32)</f>
        <v>0</v>
      </c>
      <c r="G32" s="60">
        <f>MIN('JURADO-1'!D32,'JURADO-2'!D32,'JURADO-3'!D32,'JURADO-4'!D32,'NO USAR'!D32)</f>
        <v>0</v>
      </c>
      <c r="H32" s="60">
        <f>+'JURADO-1'!D32+'JURADO-2'!D32+'JURADO-3'!D32+'JURADO-4'!D32+'NO USAR'!D32-F32-G32</f>
        <v>0</v>
      </c>
      <c r="I32" s="60">
        <f>MAX('JURADO-1'!E32,'JURADO-2'!E32,'JURADO-3'!E32,'JURADO-4'!E32,'NO USAR'!E32)</f>
        <v>0</v>
      </c>
      <c r="J32" s="60">
        <f>MIN('JURADO-1'!E32,'JURADO-2'!E32,'JURADO-3'!E32,'JURADO-4'!E32,'NO USAR'!E32)</f>
        <v>0</v>
      </c>
      <c r="K32" s="60">
        <f>+'JURADO-1'!E32+'JURADO-2'!E32+'JURADO-3'!E32+'JURADO-4'!E32+'NO USAR'!E32-I32-J32</f>
        <v>0</v>
      </c>
      <c r="L32" s="60">
        <f>MAX('JURADO-1'!F32,'JURADO-2'!F32,'JURADO-3'!F32,'JURADO-4'!F32,'NO USAR'!F32)</f>
        <v>0</v>
      </c>
      <c r="M32" s="60">
        <f>MIN('JURADO-1'!F32,'JURADO-2'!F32,'JURADO-3'!F32,'JURADO-4'!F32,'NO USAR'!F32)</f>
        <v>0</v>
      </c>
      <c r="N32" s="60">
        <f>+'JURADO-1'!F32+'JURADO-2'!F32+'JURADO-3'!F32+'JURADO-4'!F32+'NO USAR'!F32-L32-M32</f>
        <v>0</v>
      </c>
      <c r="O32" s="60">
        <f t="shared" si="1"/>
        <v>0</v>
      </c>
      <c r="P32" s="124"/>
      <c r="Q32" s="6">
        <f>MAX('JURADO-1'!G32,'JURADO-2'!G32,'JURADO-3'!G32,'JURADO-4'!G32,'NO USAR'!G32)</f>
        <v>0</v>
      </c>
      <c r="R32" s="12">
        <f>MIN('JURADO-1'!G32,'JURADO-2'!G32,'JURADO-3'!G32,'JURADO-4'!G32,'NO USAR'!G32)</f>
        <v>0</v>
      </c>
      <c r="S32" s="12">
        <f>+'JURADO-1'!G32+'JURADO-2'!G32+'JURADO-3'!G32+'JURADO-4'!G32+'NO USAR'!G32-Q32-R32</f>
        <v>0</v>
      </c>
      <c r="T32" s="63">
        <f>MAX('JURADO-1'!H32,'JURADO-2'!H32,'JURADO-3'!H32,'JURADO-4'!H32,'NO USAR'!H32)</f>
        <v>0</v>
      </c>
      <c r="U32" s="12">
        <f>MIN('JURADO-1'!H32,'JURADO-2'!H32,'JURADO-3'!H32,'JURADO-4'!H32,'NO USAR'!H32)</f>
        <v>0</v>
      </c>
      <c r="V32" s="11">
        <f>+'JURADO-1'!H32+'JURADO-2'!H32+'JURADO-3'!H32+'JURADO-4'!H32+'NO USAR'!H32-T32-U32</f>
        <v>0</v>
      </c>
      <c r="W32" s="60">
        <f>MAX('JURADO-1'!I32,'JURADO-2'!I32,'JURADO-3'!I32,'JURADO-4'!I32,'NO USAR'!I32)</f>
        <v>0</v>
      </c>
      <c r="X32" s="60">
        <f>MIN('JURADO-1'!I32,'JURADO-2'!I32,'JURADO-3'!I32,'JURADO-4'!I32,'NO USAR'!I32)</f>
        <v>0</v>
      </c>
      <c r="Y32" s="60">
        <f>+'JURADO-1'!I32+'JURADO-2'!I32+'JURADO-3'!I32+'JURADO-4'!I32+'NO USAR'!I32-W32-X32</f>
        <v>0</v>
      </c>
      <c r="Z32" s="60">
        <f>MAX('JURADO-1'!J32,'JURADO-2'!J32,'JURADO-3'!J32,'JURADO-4'!J32,'NO USAR'!J32)</f>
        <v>0</v>
      </c>
      <c r="AA32" s="60">
        <f>MIN('JURADO-1'!J32,'JURADO-2'!J32,'JURADO-3'!J32,'JURADO-4'!J32,'NO USAR'!J32)</f>
        <v>0</v>
      </c>
      <c r="AB32" s="60">
        <f>+'JURADO-1'!J32+'JURADO-2'!J32+'JURADO-3'!J32+'JURADO-4'!J32+'NO USAR'!J32-Z32-AA32</f>
        <v>0</v>
      </c>
      <c r="AC32" s="60">
        <f t="shared" si="2"/>
        <v>0</v>
      </c>
      <c r="AD32" s="59"/>
      <c r="AE32" s="6">
        <f>MAX('JURADO-1'!K32,'JURADO-2'!K32,'JURADO-3'!K32,'JURADO-4'!K32,'NO USAR'!K32)</f>
        <v>0</v>
      </c>
      <c r="AF32" s="12">
        <f>MIN('JURADO-1'!K32,'JURADO-2'!K32,'JURADO-3'!K32,'JURADO-4'!K32,'NO USAR'!K32)</f>
        <v>0</v>
      </c>
      <c r="AG32" s="12">
        <f>+'JURADO-1'!K32+'JURADO-2'!K32+'JURADO-3'!K32+'JURADO-4'!K32+'NO USAR'!K32-AE32-AF32</f>
        <v>0</v>
      </c>
      <c r="AH32" s="63">
        <f>MAX('JURADO-1'!L32,'JURADO-2'!L32,'JURADO-3'!L32,'JURADO-4'!L32,'NO USAR'!L32)</f>
        <v>0</v>
      </c>
      <c r="AI32" s="12">
        <f>MIN('JURADO-1'!L32,'JURADO-2'!L32,'JURADO-3'!L32,'JURADO-4'!L32,'NO USAR'!L32)</f>
        <v>0</v>
      </c>
      <c r="AJ32" s="11">
        <f>+'JURADO-1'!L32+'JURADO-2'!L32+'JURADO-3'!L32+'JURADO-4'!L32+'NO USAR'!L32-AH32-AI32</f>
        <v>0</v>
      </c>
      <c r="AK32" s="60">
        <f>MAX('JURADO-1'!M32,'JURADO-2'!M32,'JURADO-3'!M32,'JURADO-4'!M32,'NO USAR'!M32)</f>
        <v>0</v>
      </c>
      <c r="AL32" s="60">
        <f>MIN('JURADO-1'!M32,'JURADO-2'!M32,'JURADO-3'!M32,'JURADO-4'!M32,'NO USAR'!M32)</f>
        <v>0</v>
      </c>
      <c r="AM32" s="60">
        <f>+'JURADO-1'!M32+'JURADO-2'!M32+'JURADO-3'!M32+'JURADO-4'!M32+'NO USAR'!M32-AK32-AL32</f>
        <v>0</v>
      </c>
      <c r="AN32" s="60">
        <f>MAX('JURADO-1'!N32,'JURADO-2'!N32,'JURADO-3'!N32,'JURADO-4'!N32,'NO USAR'!N32)</f>
        <v>0</v>
      </c>
      <c r="AO32" s="60">
        <f>MIN('JURADO-1'!N32,'JURADO-2'!N32,'JURADO-3'!N32,'JURADO-4'!N32,'NO USAR'!N32)</f>
        <v>0</v>
      </c>
      <c r="AP32" s="60">
        <f>+'JURADO-1'!N32+'JURADO-2'!N32+'JURADO-3'!N32+'JURADO-4'!N32+'NO USAR'!P32-AN32-AO32</f>
        <v>0</v>
      </c>
      <c r="AQ32" s="60">
        <f t="shared" si="3"/>
        <v>0</v>
      </c>
      <c r="AR32" s="59"/>
      <c r="AS32" s="6">
        <f>MAX('JURADO-1'!O32,'JURADO-2'!O32,'JURADO-3'!O32,'JURADO-4'!O32,'NO USAR'!O32)</f>
        <v>0</v>
      </c>
      <c r="AT32" s="12">
        <f>MIN('JURADO-1'!O32,'JURADO-2'!O32,'JURADO-3'!O32,'JURADO-4'!O32,'NO USAR'!O32)</f>
        <v>0</v>
      </c>
      <c r="AU32" s="12">
        <f>+'JURADO-1'!O32+'JURADO-2'!O32+'JURADO-3'!O32+'JURADO-4'!O32+'NO USAR'!O32-AS32-AT32</f>
        <v>0</v>
      </c>
      <c r="AV32" s="63">
        <f>MAX('JURADO-1'!P32,'JURADO-2'!P32,'JURADO-3'!P32,'JURADO-4'!P32,'NO USAR'!P32)</f>
        <v>0</v>
      </c>
      <c r="AW32" s="12">
        <f>MIN('JURADO-1'!P32,'JURADO-2'!P32,'JURADO-3'!P32,'JURADO-4'!P32,'NO USAR'!P32)</f>
        <v>0</v>
      </c>
      <c r="AX32" s="11">
        <f>+'JURADO-1'!P32+'JURADO-2'!P32+'JURADO-3'!P32+'JURADO-4'!P32+'NO USAR'!P32-AV32-AW32</f>
        <v>0</v>
      </c>
      <c r="AY32" s="60">
        <f>MAX('JURADO-1'!Q32,'JURADO-2'!Q32,'JURADO-3'!Q32,'JURADO-4'!Q32,'NO USAR'!Q32)</f>
        <v>0</v>
      </c>
      <c r="AZ32" s="60">
        <f>MIN('JURADO-1'!Q32,'JURADO-2'!Q32,'JURADO-3'!Q32,'JURADO-4'!Q32,'NO USAR'!Q32)</f>
        <v>0</v>
      </c>
      <c r="BA32" s="60">
        <f>+'JURADO-1'!Q32+'JURADO-2'!Q32+'JURADO-3'!Q32+'JURADO-4'!Q32+'NO USAR'!Q32-AY32-AZ32</f>
        <v>0</v>
      </c>
      <c r="BB32" s="60">
        <f>MAX('JURADO-1'!R32,'JURADO-2'!R32,'JURADO-3'!R32,'JURADO-4'!R32,'NO USAR'!R32)</f>
        <v>0</v>
      </c>
      <c r="BC32" s="60">
        <f>MIN('JURADO-1'!R32,'JURADO-2'!R32,'JURADO-3'!R32,'JURADO-4'!R32,'NO USAR'!R32)</f>
        <v>0</v>
      </c>
      <c r="BD32" s="60">
        <f>+'JURADO-1'!R32+'JURADO-2'!R32+'JURADO-3'!R32+'JURADO-4'!R32+'NO USAR'!R32-BB32-BC32</f>
        <v>0</v>
      </c>
      <c r="BE32" s="60">
        <f t="shared" si="4"/>
        <v>0</v>
      </c>
      <c r="BF32" s="9"/>
      <c r="BG32" s="60">
        <f>MAX('JURADO-1'!S32,'JURADO-2'!S32,'JURADO-3'!S32,'JURADO-4'!S32,'NO USAR'!S32)</f>
        <v>0</v>
      </c>
      <c r="BH32" s="60">
        <f>MIN('JURADO-1'!S32,'JURADO-2'!S32,'JURADO-3'!S32,'JURADO-4'!S32,'NO USAR'!S32)</f>
        <v>0</v>
      </c>
      <c r="BI32" s="60">
        <f>+'JURADO-1'!S32+'JURADO-2'!S32+'JURADO-3'!S32+'JURADO-4'!S32+'NO USAR'!S32-BG32-BH32</f>
        <v>0</v>
      </c>
      <c r="BJ32" s="60">
        <f>MAX('JURADO-1'!T32,'JURADO-2'!T32,'JURADO-3'!T32,'JURADO-4'!T32,'NO USAR'!T32)</f>
        <v>0</v>
      </c>
      <c r="BK32" s="60">
        <f>MIN('JURADO-1'!T32,'JURADO-2'!T32,'JURADO-3'!T32,'JURADO-4'!T32,'NO USAR'!T32)</f>
        <v>0</v>
      </c>
      <c r="BL32" s="60">
        <f>+'JURADO-1'!T32+'JURADO-2'!T32+'JURADO-3'!T32+'JURADO-4'!T32+'NO USAR'!T32-BJ32-BK32</f>
        <v>0</v>
      </c>
      <c r="BM32" s="60">
        <f>MAX('JURADO-1'!U32,'JURADO-2'!U32,'JURADO-3'!U32,'JURADO-4'!U32,'NO USAR'!U32)</f>
        <v>0</v>
      </c>
      <c r="BN32" s="60">
        <f>MIN('JURADO-1'!U32,'JURADO-2'!U32,'JURADO-3'!U32,'JURADO-4'!U32,'NO USAR'!U32)</f>
        <v>0</v>
      </c>
      <c r="BO32" s="60">
        <f>+'JURADO-1'!U32+'JURADO-2'!U32+'JURADO-3'!U32+'JURADO-4'!U32+'NO USAR'!U32-BM32-BN32</f>
        <v>0</v>
      </c>
      <c r="BP32" s="60">
        <f>MAX('JURADO-1'!V32,'JURADO-2'!V32,'JURADO-3'!V32,'JURADO-4'!V32,'NO USAR'!V32)</f>
        <v>0</v>
      </c>
      <c r="BQ32" s="60">
        <f>MIN('JURADO-1'!V32,'JURADO-2'!V32,'JURADO-3'!V32,'JURADO-4'!V32,'NO USAR'!V32)</f>
        <v>0</v>
      </c>
      <c r="BR32" s="60">
        <f>+'JURADO-1'!V32+'JURADO-2'!V32+'JURADO-3'!V32+'JURADO-4'!V32+'NO USAR'!V32-BP32-BQ32</f>
        <v>0</v>
      </c>
      <c r="BS32" s="60">
        <f t="shared" si="5"/>
        <v>0</v>
      </c>
      <c r="BT32" s="9"/>
      <c r="BU32" s="6">
        <f>MAX('JURADO-1'!W32,'JURADO-2'!W32,'JURADO-3'!W32,'JURADO-4'!W32,'NO USAR'!W32)</f>
        <v>0</v>
      </c>
      <c r="BV32" s="12">
        <f>MIN('JURADO-1'!W32,'JURADO-2'!W32,'JURADO-3'!W32,'JURADO-4'!W32,'NO USAR'!W32)</f>
        <v>0</v>
      </c>
      <c r="BW32" s="12">
        <f>+'JURADO-1'!W32+'JURADO-2'!W32+'JURADO-3'!W32+'JURADO-4'!W32+'NO USAR'!W32-BU32-BV32</f>
        <v>0</v>
      </c>
      <c r="BX32" s="63">
        <f>MAX('JURADO-1'!X32,'JURADO-2'!X32,'JURADO-3'!X32,'JURADO-4'!X32,'NO USAR'!X32)</f>
        <v>0</v>
      </c>
      <c r="BY32" s="12">
        <f>MIN('JURADO-1'!X32,'JURADO-2'!X32,'JURADO-3'!X32,'JURADO-4'!X32,'NO USAR'!X32)</f>
        <v>0</v>
      </c>
      <c r="BZ32" s="11">
        <f>+'JURADO-1'!X32+'JURADO-2'!X32+'JURADO-3'!X32+'JURADO-4'!X32+'NO USAR'!X32-BX32-BY32</f>
        <v>0</v>
      </c>
      <c r="CA32" s="60">
        <f>MAX('JURADO-1'!Y32,'JURADO-2'!Y32,'JURADO-3'!Y32,'JURADO-4'!Y32,'NO USAR'!Y32)</f>
        <v>0</v>
      </c>
      <c r="CB32" s="60">
        <f>MIN('JURADO-1'!Y32,'JURADO-2'!Y32,'JURADO-3'!Y32,'JURADO-4'!Y32,'NO USAR'!Y32)</f>
        <v>0</v>
      </c>
      <c r="CC32" s="60">
        <f>+'JURADO-1'!Y32+'JURADO-2'!Y32+'JURADO-3'!Y32+'JURADO-4'!Y32+'NO USAR'!Y32-CA32-CB32</f>
        <v>0</v>
      </c>
      <c r="CD32" s="60">
        <f>MAX('JURADO-1'!Z32,'JURADO-2'!Z32,'JURADO-3'!Z32,'JURADO-4'!Z32,'NO USAR'!Z32)</f>
        <v>0</v>
      </c>
      <c r="CE32" s="60">
        <f>MIN('JURADO-1'!Z32,'JURADO-2'!Z32,'JURADO-3'!Z32,'JURADO-4'!Z32,'NO USAR'!Z32)</f>
        <v>0</v>
      </c>
      <c r="CF32" s="60">
        <f>+'JURADO-1'!Z32+'JURADO-2'!Z32+'JURADO-3'!Z32+'JURADO-4'!Z32+'NO USAR'!Z32-CD32-CE32</f>
        <v>0</v>
      </c>
      <c r="CG32" s="60">
        <f t="shared" si="6"/>
        <v>0</v>
      </c>
      <c r="CH32" s="9"/>
      <c r="CI32" s="60">
        <f>MAX('JURADO-1'!AA32,'JURADO-2'!AA32,'JURADO-3'!AA32,'JURADO-4'!AA32,'NO USAR'!AA32)</f>
        <v>0</v>
      </c>
      <c r="CJ32" s="60">
        <f>MIN('JURADO-1'!AA32,'JURADO-2'!AA32,'JURADO-3'!AA32,'JURADO-4'!AA32,'NO USAR'!AA32)</f>
        <v>0</v>
      </c>
      <c r="CK32" s="60">
        <f>+'JURADO-1'!AA32+'JURADO-2'!AA32+'JURADO-3'!AA32+'JURADO-4'!AA32+'NO USAR'!AA32-CI32-CJ32</f>
        <v>0</v>
      </c>
      <c r="CL32" s="60">
        <f>MAX('JURADO-1'!AB32,'JURADO-2'!AB32,'JURADO-3'!AB32,'JURADO-4'!AB32,'NO USAR'!AB32)</f>
        <v>0</v>
      </c>
      <c r="CM32" s="60">
        <f>MIN('JURADO-1'!AB32,'JURADO-2'!AB32,'JURADO-3'!AB32,'JURADO-4'!AB32,'NO USAR'!AB32)</f>
        <v>0</v>
      </c>
      <c r="CN32" s="60">
        <f>+'JURADO-1'!AB32+'JURADO-2'!AB32+'JURADO-3'!AB32+'JURADO-4'!AB32+'NO USAR'!AB32-CL32-CM32</f>
        <v>0</v>
      </c>
      <c r="CO32" s="60">
        <f>MAX('JURADO-1'!AC32,'JURADO-2'!AC32,'JURADO-3'!AC32,'JURADO-4'!AC32,'NO USAR'!AC32)</f>
        <v>0</v>
      </c>
      <c r="CP32" s="60">
        <f>MIN('JURADO-1'!AC32,'JURADO-2'!AC32,'JURADO-3'!AC32,'JURADO-4'!AC32,'NO USAR'!AC32)</f>
        <v>0</v>
      </c>
      <c r="CQ32" s="60">
        <f>+'JURADO-1'!AC32+'JURADO-2'!AC32+'JURADO-3'!AC32+'JURADO-4'!AC32+'NO USAR'!AC32-CO32-CP32</f>
        <v>0</v>
      </c>
      <c r="CR32" s="60">
        <f>MAX('JURADO-1'!AD32,'JURADO-2'!AD32,'JURADO-3'!AD32,'JURADO-4'!AD32,'NO USAR'!AD32)</f>
        <v>0</v>
      </c>
      <c r="CS32" s="60">
        <f>MIN('JURADO-1'!AD32,'JURADO-2'!AD32,'JURADO-3'!AD32,'JURADO-4'!AD32,'NO USAR'!AD32)</f>
        <v>0</v>
      </c>
      <c r="CT32" s="60">
        <f>+'JURADO-1'!AD32+'JURADO-2'!AD32+'JURADO-3'!AD32+'JURADO-4'!AD32+'NO USAR'!AD32-CR32-CS32</f>
        <v>0</v>
      </c>
      <c r="CU32" s="60">
        <f t="shared" si="7"/>
        <v>0</v>
      </c>
      <c r="CV32" s="9"/>
      <c r="CW32" s="6">
        <f>MAX('JURADO-1'!AE32,'JURADO-2'!AE32,'JURADO-3'!AE32,'JURADO-4'!AE32,'NO USAR'!AE32)</f>
        <v>0</v>
      </c>
      <c r="CX32" s="12">
        <f>MIN('JURADO-1'!AE32,'JURADO-2'!AE32,'JURADO-3'!AE32,'JURADO-4'!AE32,'NO USAR'!AE32)</f>
        <v>0</v>
      </c>
      <c r="CY32" s="12">
        <f>+'JURADO-1'!AE32+'JURADO-2'!AE32+'JURADO-3'!AE32+'JURADO-4'!AE32+'NO USAR'!AE32-CW32-CX32</f>
        <v>0</v>
      </c>
      <c r="CZ32" s="63">
        <f>MAX('JURADO-1'!AF32,'JURADO-2'!AF32,'JURADO-3'!AF32,'JURADO-4'!AF32,'NO USAR'!AF32)</f>
        <v>0</v>
      </c>
      <c r="DA32" s="12">
        <f>MIN('JURADO-1'!AF32,'JURADO-2'!AF32,'JURADO-3'!AF32,'JURADO-4'!AF32,'NO USAR'!AF32)</f>
        <v>0</v>
      </c>
      <c r="DB32" s="11">
        <f>+'JURADO-1'!AF32+'JURADO-2'!AF32+'JURADO-3'!AF32+'JURADO-4'!AF32+'NO USAR'!AF32-CZ32-DA32</f>
        <v>0</v>
      </c>
      <c r="DC32" s="60">
        <f>MAX('JURADO-1'!AG32,'JURADO-2'!AG32,'JURADO-3'!AG32,'JURADO-4'!AG32,'NO USAR'!AG32)</f>
        <v>0</v>
      </c>
      <c r="DD32" s="60">
        <f>MIN('JURADO-1'!AG32,'JURADO-2'!AG32,'JURADO-3'!AG32,'JURADO-4'!AG32,'NO USAR'!AG32)</f>
        <v>0</v>
      </c>
      <c r="DE32" s="60">
        <f>+'JURADO-1'!AG32+'JURADO-2'!AG32+'JURADO-3'!AG32+'JURADO-4'!AG32+'NO USAR'!AG32-DC32-DD32</f>
        <v>0</v>
      </c>
      <c r="DF32" s="60">
        <f>MAX('JURADO-1'!AF32,'JURADO-2'!AF32,'JURADO-3'!AF32,'JURADO-4'!AF32,'NO USAR'!AF32)</f>
        <v>0</v>
      </c>
      <c r="DG32" s="60">
        <f>MIN('JURADO-1'!AF32,'JURADO-2'!AF32,'JURADO-3'!AF32,'JURADO-4'!AF32,'NO USAR'!AF32)</f>
        <v>0</v>
      </c>
      <c r="DH32" s="60">
        <f>+'JURADO-1'!AF32+'JURADO-2'!AF32+'JURADO-3'!AF32+'JURADO-4'!AF32+'NO USAR'!AF32-DF32-DG32</f>
        <v>0</v>
      </c>
      <c r="DI32" s="60">
        <f t="shared" si="8"/>
        <v>0</v>
      </c>
      <c r="DJ32" s="9"/>
      <c r="DK32" s="6">
        <f>MAX('JURADO-1'!AI32,'JURADO-2'!AI32,'JURADO-3'!AI32,'JURADO-4'!AI32,'NO USAR'!AI32)</f>
        <v>0</v>
      </c>
      <c r="DL32" s="12">
        <f>MIN('JURADO-1'!AI32,'JURADO-2'!AI32,'JURADO-3'!AI32,'JURADO-4'!AI32,'NO USAR'!AI32)</f>
        <v>0</v>
      </c>
      <c r="DM32" s="7">
        <f>+'JURADO-1'!AI32+'JURADO-2'!AI32+'JURADO-3'!AI32+'JURADO-4'!AI32+'NO USAR'!AI32-DK32-DL32</f>
        <v>0</v>
      </c>
      <c r="DN32" s="9"/>
      <c r="DO32" s="6">
        <f>MAX('JURADO-1'!AJ32,'JURADO-2'!AJ32,'JURADO-3'!AJ32,'JURADO-4'!AJ32,'NO USAR'!AJ32)</f>
        <v>0</v>
      </c>
      <c r="DP32" s="12">
        <f>MIN('JURADO-1'!AJ32,'JURADO-2'!AJ32,'JURADO-3'!AJ32,'JURADO-4'!AJ32,'NO USAR'!AJ32)</f>
        <v>0</v>
      </c>
      <c r="DQ32" s="7">
        <f>(+'JURADO-1'!AJ32+'JURADO-2'!AJ32+'JURADO-3'!AJ32+'JURADO-4'!AJ32+'NO USAR'!AJ32-DO32-DP32)*0.8</f>
        <v>0</v>
      </c>
      <c r="DR32" s="9"/>
      <c r="DS32" s="10"/>
      <c r="DT32" s="91">
        <f t="shared" si="9"/>
        <v>0</v>
      </c>
      <c r="DU32" s="191"/>
      <c r="DV32" s="191"/>
      <c r="DW32" s="191">
        <f t="shared" si="10"/>
        <v>0</v>
      </c>
      <c r="DX32" s="82"/>
      <c r="DY32" s="39"/>
      <c r="DZ32" s="60"/>
      <c r="EA32" s="81"/>
      <c r="EB32" s="60">
        <f t="shared" si="0"/>
        <v>0</v>
      </c>
      <c r="EC32" s="60">
        <f t="shared" si="11"/>
        <v>0</v>
      </c>
    </row>
    <row r="33" spans="1:133" ht="31.5" hidden="1" customHeight="1" thickBot="1">
      <c r="A33" s="78">
        <v>29</v>
      </c>
      <c r="B33" s="23"/>
      <c r="C33" s="178">
        <f>MAX('JURADO-1'!C33,'JURADO-2'!C33,'JURADO-3'!C33,'JURADO-4'!C33,'NO USAR'!C33)</f>
        <v>0</v>
      </c>
      <c r="D33" s="60">
        <f>MIN('JURADO-1'!C33,'JURADO-2'!C33,'JURADO-3'!C33,'JURADO-4'!C33,'NO USAR'!C33)</f>
        <v>0</v>
      </c>
      <c r="E33" s="60">
        <f>+'JURADO-1'!C33+'JURADO-2'!C33+'JURADO-3'!C33+'JURADO-4'!C33+'NO USAR'!C33-C33-D33</f>
        <v>0</v>
      </c>
      <c r="F33" s="60">
        <f>MAX('JURADO-1'!D33,'JURADO-2'!D33,'JURADO-3'!D33,'JURADO-4'!D33,'NO USAR'!D33)</f>
        <v>0</v>
      </c>
      <c r="G33" s="60">
        <f>MIN('JURADO-1'!D33,'JURADO-2'!D33,'JURADO-3'!D33,'JURADO-4'!D33,'NO USAR'!D33)</f>
        <v>0</v>
      </c>
      <c r="H33" s="60">
        <f>+'JURADO-1'!D33+'JURADO-2'!D33+'JURADO-3'!D33+'JURADO-4'!D33+'NO USAR'!D33-F33-G33</f>
        <v>0</v>
      </c>
      <c r="I33" s="60">
        <f>MAX('JURADO-1'!E33,'JURADO-2'!E33,'JURADO-3'!E33,'JURADO-4'!E33,'NO USAR'!E33)</f>
        <v>0</v>
      </c>
      <c r="J33" s="60">
        <f>MIN('JURADO-1'!E33,'JURADO-2'!E33,'JURADO-3'!E33,'JURADO-4'!E33,'NO USAR'!E33)</f>
        <v>0</v>
      </c>
      <c r="K33" s="60">
        <f>+'JURADO-1'!E33+'JURADO-2'!E33+'JURADO-3'!E33+'JURADO-4'!E33+'NO USAR'!E33-I33-J33</f>
        <v>0</v>
      </c>
      <c r="L33" s="60">
        <f>MAX('JURADO-1'!F33,'JURADO-2'!F33,'JURADO-3'!F33,'JURADO-4'!F33,'NO USAR'!F33)</f>
        <v>0</v>
      </c>
      <c r="M33" s="60">
        <f>MIN('JURADO-1'!F33,'JURADO-2'!F33,'JURADO-3'!F33,'JURADO-4'!F33,'NO USAR'!F33)</f>
        <v>0</v>
      </c>
      <c r="N33" s="60">
        <f>+'JURADO-1'!F33+'JURADO-2'!F33+'JURADO-3'!F33+'JURADO-4'!F33+'NO USAR'!F33-L33-M33</f>
        <v>0</v>
      </c>
      <c r="O33" s="60">
        <f t="shared" si="1"/>
        <v>0</v>
      </c>
      <c r="P33" s="124"/>
      <c r="Q33" s="6">
        <f>MAX('JURADO-1'!G33,'JURADO-2'!G33,'JURADO-3'!G33,'JURADO-4'!G33,'NO USAR'!G33)</f>
        <v>0</v>
      </c>
      <c r="R33" s="12">
        <f>MIN('JURADO-1'!G33,'JURADO-2'!G33,'JURADO-3'!G33,'JURADO-4'!G33,'NO USAR'!G33)</f>
        <v>0</v>
      </c>
      <c r="S33" s="12">
        <f>+'JURADO-1'!G33+'JURADO-2'!G33+'JURADO-3'!G33+'JURADO-4'!G33+'NO USAR'!G33-Q33-R33</f>
        <v>0</v>
      </c>
      <c r="T33" s="63">
        <f>MAX('JURADO-1'!H33,'JURADO-2'!H33,'JURADO-3'!H33,'JURADO-4'!H33,'NO USAR'!H33)</f>
        <v>0</v>
      </c>
      <c r="U33" s="12">
        <f>MIN('JURADO-1'!H33,'JURADO-2'!H33,'JURADO-3'!H33,'JURADO-4'!H33,'NO USAR'!H33)</f>
        <v>0</v>
      </c>
      <c r="V33" s="11">
        <f>+'JURADO-1'!H33+'JURADO-2'!H33+'JURADO-3'!H33+'JURADO-4'!H33+'NO USAR'!H33-T33-U33</f>
        <v>0</v>
      </c>
      <c r="W33" s="60">
        <f>MAX('JURADO-1'!I33,'JURADO-2'!I33,'JURADO-3'!I33,'JURADO-4'!I33,'NO USAR'!I33)</f>
        <v>0</v>
      </c>
      <c r="X33" s="60">
        <f>MIN('JURADO-1'!I33,'JURADO-2'!I33,'JURADO-3'!I33,'JURADO-4'!I33,'NO USAR'!I33)</f>
        <v>0</v>
      </c>
      <c r="Y33" s="60">
        <f>+'JURADO-1'!I33+'JURADO-2'!I33+'JURADO-3'!I33+'JURADO-4'!I33+'NO USAR'!I33-W33-X33</f>
        <v>0</v>
      </c>
      <c r="Z33" s="60">
        <f>MAX('JURADO-1'!J33,'JURADO-2'!J33,'JURADO-3'!J33,'JURADO-4'!J33,'NO USAR'!J33)</f>
        <v>0</v>
      </c>
      <c r="AA33" s="60">
        <f>MIN('JURADO-1'!J33,'JURADO-2'!J33,'JURADO-3'!J33,'JURADO-4'!J33,'NO USAR'!J33)</f>
        <v>0</v>
      </c>
      <c r="AB33" s="60">
        <f>+'JURADO-1'!J33+'JURADO-2'!J33+'JURADO-3'!J33+'JURADO-4'!J33+'NO USAR'!J33-Z33-AA33</f>
        <v>0</v>
      </c>
      <c r="AC33" s="60">
        <f t="shared" si="2"/>
        <v>0</v>
      </c>
      <c r="AD33" s="59"/>
      <c r="AE33" s="6">
        <f>MAX('JURADO-1'!K33,'JURADO-2'!K33,'JURADO-3'!K33,'JURADO-4'!K33,'NO USAR'!K33)</f>
        <v>0</v>
      </c>
      <c r="AF33" s="12">
        <f>MIN('JURADO-1'!K33,'JURADO-2'!K33,'JURADO-3'!K33,'JURADO-4'!K33,'NO USAR'!K33)</f>
        <v>0</v>
      </c>
      <c r="AG33" s="12">
        <f>+'JURADO-1'!K33+'JURADO-2'!K33+'JURADO-3'!K33+'JURADO-4'!K33+'NO USAR'!K33-AE33-AF33</f>
        <v>0</v>
      </c>
      <c r="AH33" s="63">
        <f>MAX('JURADO-1'!L33,'JURADO-2'!L33,'JURADO-3'!L33,'JURADO-4'!L33,'NO USAR'!L33)</f>
        <v>0</v>
      </c>
      <c r="AI33" s="12">
        <f>MIN('JURADO-1'!L33,'JURADO-2'!L33,'JURADO-3'!L33,'JURADO-4'!L33,'NO USAR'!L33)</f>
        <v>0</v>
      </c>
      <c r="AJ33" s="11">
        <f>+'JURADO-1'!L33+'JURADO-2'!L33+'JURADO-3'!L33+'JURADO-4'!L33+'NO USAR'!L33-AH33-AI33</f>
        <v>0</v>
      </c>
      <c r="AK33" s="60">
        <f>MAX('JURADO-1'!M33,'JURADO-2'!M33,'JURADO-3'!M33,'JURADO-4'!M33,'NO USAR'!M33)</f>
        <v>0</v>
      </c>
      <c r="AL33" s="60">
        <f>MIN('JURADO-1'!M33,'JURADO-2'!M33,'JURADO-3'!M33,'JURADO-4'!M33,'NO USAR'!M33)</f>
        <v>0</v>
      </c>
      <c r="AM33" s="60">
        <f>+'JURADO-1'!M33+'JURADO-2'!M33+'JURADO-3'!M33+'JURADO-4'!M33+'NO USAR'!M33-AK33-AL33</f>
        <v>0</v>
      </c>
      <c r="AN33" s="60">
        <f>MAX('JURADO-1'!N33,'JURADO-2'!N33,'JURADO-3'!N33,'JURADO-4'!N33,'NO USAR'!N33)</f>
        <v>0</v>
      </c>
      <c r="AO33" s="60">
        <f>MIN('JURADO-1'!N33,'JURADO-2'!N33,'JURADO-3'!N33,'JURADO-4'!N33,'NO USAR'!N33)</f>
        <v>0</v>
      </c>
      <c r="AP33" s="60">
        <f>+'JURADO-1'!N33+'JURADO-2'!N33+'JURADO-3'!N33+'JURADO-4'!N33+'NO USAR'!P33-AN33-AO33</f>
        <v>0</v>
      </c>
      <c r="AQ33" s="60">
        <f t="shared" si="3"/>
        <v>0</v>
      </c>
      <c r="AR33" s="59"/>
      <c r="AS33" s="6">
        <f>MAX('JURADO-1'!O33,'JURADO-2'!O33,'JURADO-3'!O33,'JURADO-4'!O33,'NO USAR'!O33)</f>
        <v>0</v>
      </c>
      <c r="AT33" s="12">
        <f>MIN('JURADO-1'!O33,'JURADO-2'!O33,'JURADO-3'!O33,'JURADO-4'!O33,'NO USAR'!O33)</f>
        <v>0</v>
      </c>
      <c r="AU33" s="12">
        <f>+'JURADO-1'!O33+'JURADO-2'!O33+'JURADO-3'!O33+'JURADO-4'!O33+'NO USAR'!O33-AS33-AT33</f>
        <v>0</v>
      </c>
      <c r="AV33" s="63">
        <f>MAX('JURADO-1'!P33,'JURADO-2'!P33,'JURADO-3'!P33,'JURADO-4'!P33,'NO USAR'!P33)</f>
        <v>0</v>
      </c>
      <c r="AW33" s="12">
        <f>MIN('JURADO-1'!P33,'JURADO-2'!P33,'JURADO-3'!P33,'JURADO-4'!P33,'NO USAR'!P33)</f>
        <v>0</v>
      </c>
      <c r="AX33" s="11">
        <f>+'JURADO-1'!P33+'JURADO-2'!P33+'JURADO-3'!P33+'JURADO-4'!P33+'NO USAR'!P33-AV33-AW33</f>
        <v>0</v>
      </c>
      <c r="AY33" s="60">
        <f>MAX('JURADO-1'!Q33,'JURADO-2'!Q33,'JURADO-3'!Q33,'JURADO-4'!Q33,'NO USAR'!Q33)</f>
        <v>0</v>
      </c>
      <c r="AZ33" s="60">
        <f>MIN('JURADO-1'!Q33,'JURADO-2'!Q33,'JURADO-3'!Q33,'JURADO-4'!Q33,'NO USAR'!Q33)</f>
        <v>0</v>
      </c>
      <c r="BA33" s="60">
        <f>+'JURADO-1'!Q33+'JURADO-2'!Q33+'JURADO-3'!Q33+'JURADO-4'!Q33+'NO USAR'!Q33-AY33-AZ33</f>
        <v>0</v>
      </c>
      <c r="BB33" s="60">
        <f>MAX('JURADO-1'!R33,'JURADO-2'!R33,'JURADO-3'!R33,'JURADO-4'!R33,'NO USAR'!R33)</f>
        <v>0</v>
      </c>
      <c r="BC33" s="60">
        <f>MIN('JURADO-1'!R33,'JURADO-2'!R33,'JURADO-3'!R33,'JURADO-4'!R33,'NO USAR'!R33)</f>
        <v>0</v>
      </c>
      <c r="BD33" s="60">
        <f>+'JURADO-1'!R33+'JURADO-2'!R33+'JURADO-3'!R33+'JURADO-4'!R33+'NO USAR'!R33-BB33-BC33</f>
        <v>0</v>
      </c>
      <c r="BE33" s="60">
        <f t="shared" si="4"/>
        <v>0</v>
      </c>
      <c r="BF33" s="9"/>
      <c r="BG33" s="60">
        <f>MAX('JURADO-1'!S33,'JURADO-2'!S33,'JURADO-3'!S33,'JURADO-4'!S33,'NO USAR'!S33)</f>
        <v>0</v>
      </c>
      <c r="BH33" s="60">
        <f>MIN('JURADO-1'!S33,'JURADO-2'!S33,'JURADO-3'!S33,'JURADO-4'!S33,'NO USAR'!S33)</f>
        <v>0</v>
      </c>
      <c r="BI33" s="60">
        <f>+'JURADO-1'!S33+'JURADO-2'!S33+'JURADO-3'!S33+'JURADO-4'!S33+'NO USAR'!S33-BG33-BH33</f>
        <v>0</v>
      </c>
      <c r="BJ33" s="60">
        <f>MAX('JURADO-1'!T33,'JURADO-2'!T33,'JURADO-3'!T33,'JURADO-4'!T33,'NO USAR'!T33)</f>
        <v>0</v>
      </c>
      <c r="BK33" s="60">
        <f>MIN('JURADO-1'!T33,'JURADO-2'!T33,'JURADO-3'!T33,'JURADO-4'!T33,'NO USAR'!T33)</f>
        <v>0</v>
      </c>
      <c r="BL33" s="60">
        <f>+'JURADO-1'!T33+'JURADO-2'!T33+'JURADO-3'!T33+'JURADO-4'!T33+'NO USAR'!T33-BJ33-BK33</f>
        <v>0</v>
      </c>
      <c r="BM33" s="60">
        <f>MAX('JURADO-1'!U33,'JURADO-2'!U33,'JURADO-3'!U33,'JURADO-4'!U33,'NO USAR'!U33)</f>
        <v>0</v>
      </c>
      <c r="BN33" s="60">
        <f>MIN('JURADO-1'!U33,'JURADO-2'!U33,'JURADO-3'!U33,'JURADO-4'!U33,'NO USAR'!U33)</f>
        <v>0</v>
      </c>
      <c r="BO33" s="60">
        <f>+'JURADO-1'!U33+'JURADO-2'!U33+'JURADO-3'!U33+'JURADO-4'!U33+'NO USAR'!U33-BM33-BN33</f>
        <v>0</v>
      </c>
      <c r="BP33" s="60">
        <f>MAX('JURADO-1'!V33,'JURADO-2'!V33,'JURADO-3'!V33,'JURADO-4'!V33,'NO USAR'!V33)</f>
        <v>0</v>
      </c>
      <c r="BQ33" s="60">
        <f>MIN('JURADO-1'!V33,'JURADO-2'!V33,'JURADO-3'!V33,'JURADO-4'!V33,'NO USAR'!V33)</f>
        <v>0</v>
      </c>
      <c r="BR33" s="60">
        <f>+'JURADO-1'!V33+'JURADO-2'!V33+'JURADO-3'!V33+'JURADO-4'!V33+'NO USAR'!V33-BP33-BQ33</f>
        <v>0</v>
      </c>
      <c r="BS33" s="60">
        <f t="shared" si="5"/>
        <v>0</v>
      </c>
      <c r="BT33" s="9"/>
      <c r="BU33" s="6">
        <f>MAX('JURADO-1'!W33,'JURADO-2'!W33,'JURADO-3'!W33,'JURADO-4'!W33,'NO USAR'!W33)</f>
        <v>0</v>
      </c>
      <c r="BV33" s="12">
        <f>MIN('JURADO-1'!W33,'JURADO-2'!W33,'JURADO-3'!W33,'JURADO-4'!W33,'NO USAR'!W33)</f>
        <v>0</v>
      </c>
      <c r="BW33" s="12">
        <f>+'JURADO-1'!W33+'JURADO-2'!W33+'JURADO-3'!W33+'JURADO-4'!W33+'NO USAR'!W33-BU33-BV33</f>
        <v>0</v>
      </c>
      <c r="BX33" s="63">
        <f>MAX('JURADO-1'!X33,'JURADO-2'!X33,'JURADO-3'!X33,'JURADO-4'!X33,'NO USAR'!X33)</f>
        <v>0</v>
      </c>
      <c r="BY33" s="12">
        <f>MIN('JURADO-1'!X33,'JURADO-2'!X33,'JURADO-3'!X33,'JURADO-4'!X33,'NO USAR'!X33)</f>
        <v>0</v>
      </c>
      <c r="BZ33" s="11">
        <f>+'JURADO-1'!X33+'JURADO-2'!X33+'JURADO-3'!X33+'JURADO-4'!X33+'NO USAR'!X33-BX33-BY33</f>
        <v>0</v>
      </c>
      <c r="CA33" s="60">
        <f>MAX('JURADO-1'!Y33,'JURADO-2'!Y33,'JURADO-3'!Y33,'JURADO-4'!Y33,'NO USAR'!Y33)</f>
        <v>0</v>
      </c>
      <c r="CB33" s="60">
        <f>MIN('JURADO-1'!Y33,'JURADO-2'!Y33,'JURADO-3'!Y33,'JURADO-4'!Y33,'NO USAR'!Y33)</f>
        <v>0</v>
      </c>
      <c r="CC33" s="60">
        <f>+'JURADO-1'!Y33+'JURADO-2'!Y33+'JURADO-3'!Y33+'JURADO-4'!Y33+'NO USAR'!Y33-CA33-CB33</f>
        <v>0</v>
      </c>
      <c r="CD33" s="60">
        <f>MAX('JURADO-1'!Z33,'JURADO-2'!Z33,'JURADO-3'!Z33,'JURADO-4'!Z33,'NO USAR'!Z33)</f>
        <v>0</v>
      </c>
      <c r="CE33" s="60">
        <f>MIN('JURADO-1'!Z33,'JURADO-2'!Z33,'JURADO-3'!Z33,'JURADO-4'!Z33,'NO USAR'!Z33)</f>
        <v>0</v>
      </c>
      <c r="CF33" s="60">
        <f>+'JURADO-1'!Z33+'JURADO-2'!Z33+'JURADO-3'!Z33+'JURADO-4'!Z33+'NO USAR'!Z33-CD33-CE33</f>
        <v>0</v>
      </c>
      <c r="CG33" s="60">
        <f t="shared" si="6"/>
        <v>0</v>
      </c>
      <c r="CH33" s="9"/>
      <c r="CI33" s="60">
        <f>MAX('JURADO-1'!AA33,'JURADO-2'!AA33,'JURADO-3'!AA33,'JURADO-4'!AA33,'NO USAR'!AA33)</f>
        <v>0</v>
      </c>
      <c r="CJ33" s="60">
        <f>MIN('JURADO-1'!AA33,'JURADO-2'!AA33,'JURADO-3'!AA33,'JURADO-4'!AA33,'NO USAR'!AA33)</f>
        <v>0</v>
      </c>
      <c r="CK33" s="60">
        <f>+'JURADO-1'!AA33+'JURADO-2'!AA33+'JURADO-3'!AA33+'JURADO-4'!AA33+'NO USAR'!AA33-CI33-CJ33</f>
        <v>0</v>
      </c>
      <c r="CL33" s="60">
        <f>MAX('JURADO-1'!AB33,'JURADO-2'!AB33,'JURADO-3'!AB33,'JURADO-4'!AB33,'NO USAR'!AB33)</f>
        <v>0</v>
      </c>
      <c r="CM33" s="60">
        <f>MIN('JURADO-1'!AB33,'JURADO-2'!AB33,'JURADO-3'!AB33,'JURADO-4'!AB33,'NO USAR'!AB33)</f>
        <v>0</v>
      </c>
      <c r="CN33" s="60">
        <f>+'JURADO-1'!AB33+'JURADO-2'!AB33+'JURADO-3'!AB33+'JURADO-4'!AB33+'NO USAR'!AB33-CL33-CM33</f>
        <v>0</v>
      </c>
      <c r="CO33" s="60">
        <f>MAX('JURADO-1'!AC33,'JURADO-2'!AC33,'JURADO-3'!AC33,'JURADO-4'!AC33,'NO USAR'!AC33)</f>
        <v>0</v>
      </c>
      <c r="CP33" s="60">
        <f>MIN('JURADO-1'!AC33,'JURADO-2'!AC33,'JURADO-3'!AC33,'JURADO-4'!AC33,'NO USAR'!AC33)</f>
        <v>0</v>
      </c>
      <c r="CQ33" s="60">
        <f>+'JURADO-1'!AC33+'JURADO-2'!AC33+'JURADO-3'!AC33+'JURADO-4'!AC33+'NO USAR'!AC33-CO33-CP33</f>
        <v>0</v>
      </c>
      <c r="CR33" s="60">
        <f>MAX('JURADO-1'!AD33,'JURADO-2'!AD33,'JURADO-3'!AD33,'JURADO-4'!AD33,'NO USAR'!AD33)</f>
        <v>0</v>
      </c>
      <c r="CS33" s="60">
        <f>MIN('JURADO-1'!AD33,'JURADO-2'!AD33,'JURADO-3'!AD33,'JURADO-4'!AD33,'NO USAR'!AD33)</f>
        <v>0</v>
      </c>
      <c r="CT33" s="60">
        <f>+'JURADO-1'!AD33+'JURADO-2'!AD33+'JURADO-3'!AD33+'JURADO-4'!AD33+'NO USAR'!AD33-CR33-CS33</f>
        <v>0</v>
      </c>
      <c r="CU33" s="60">
        <f t="shared" si="7"/>
        <v>0</v>
      </c>
      <c r="CV33" s="9"/>
      <c r="CW33" s="6">
        <f>MAX('JURADO-1'!AE33,'JURADO-2'!AE33,'JURADO-3'!AE33,'JURADO-4'!AE33,'NO USAR'!AE33)</f>
        <v>0</v>
      </c>
      <c r="CX33" s="12">
        <f>MIN('JURADO-1'!AE33,'JURADO-2'!AE33,'JURADO-3'!AE33,'JURADO-4'!AE33,'NO USAR'!AE33)</f>
        <v>0</v>
      </c>
      <c r="CY33" s="12">
        <f>+'JURADO-1'!AE33+'JURADO-2'!AE33+'JURADO-3'!AE33+'JURADO-4'!AE33+'NO USAR'!AE33-CW33-CX33</f>
        <v>0</v>
      </c>
      <c r="CZ33" s="63">
        <f>MAX('JURADO-1'!AF33,'JURADO-2'!AF33,'JURADO-3'!AF33,'JURADO-4'!AF33,'NO USAR'!AF33)</f>
        <v>0</v>
      </c>
      <c r="DA33" s="12">
        <f>MIN('JURADO-1'!AF33,'JURADO-2'!AF33,'JURADO-3'!AF33,'JURADO-4'!AF33,'NO USAR'!AF33)</f>
        <v>0</v>
      </c>
      <c r="DB33" s="11">
        <f>+'JURADO-1'!AF33+'JURADO-2'!AF33+'JURADO-3'!AF33+'JURADO-4'!AF33+'NO USAR'!AF33-CZ33-DA33</f>
        <v>0</v>
      </c>
      <c r="DC33" s="60">
        <f>MAX('JURADO-1'!AG33,'JURADO-2'!AG33,'JURADO-3'!AG33,'JURADO-4'!AG33,'NO USAR'!AG33)</f>
        <v>0</v>
      </c>
      <c r="DD33" s="60">
        <f>MIN('JURADO-1'!AG33,'JURADO-2'!AG33,'JURADO-3'!AG33,'JURADO-4'!AG33,'NO USAR'!AG33)</f>
        <v>0</v>
      </c>
      <c r="DE33" s="60">
        <f>+'JURADO-1'!AG33+'JURADO-2'!AG33+'JURADO-3'!AG33+'JURADO-4'!AG33+'NO USAR'!AG33-DC33-DD33</f>
        <v>0</v>
      </c>
      <c r="DF33" s="60">
        <f>MAX('JURADO-1'!AF33,'JURADO-2'!AF33,'JURADO-3'!AF33,'JURADO-4'!AF33,'NO USAR'!AF33)</f>
        <v>0</v>
      </c>
      <c r="DG33" s="60">
        <f>MIN('JURADO-1'!AF33,'JURADO-2'!AF33,'JURADO-3'!AF33,'JURADO-4'!AF33,'NO USAR'!AF33)</f>
        <v>0</v>
      </c>
      <c r="DH33" s="60">
        <f>+'JURADO-1'!AF33+'JURADO-2'!AF33+'JURADO-3'!AF33+'JURADO-4'!AF33+'NO USAR'!AF33-DF33-DG33</f>
        <v>0</v>
      </c>
      <c r="DI33" s="60">
        <f t="shared" si="8"/>
        <v>0</v>
      </c>
      <c r="DJ33" s="9"/>
      <c r="DK33" s="6">
        <f>MAX('JURADO-1'!AI33,'JURADO-2'!AI33,'JURADO-3'!AI33,'JURADO-4'!AI33,'NO USAR'!AI33)</f>
        <v>0</v>
      </c>
      <c r="DL33" s="12">
        <f>MIN('JURADO-1'!AI33,'JURADO-2'!AI33,'JURADO-3'!AI33,'JURADO-4'!AI33,'NO USAR'!AI33)</f>
        <v>0</v>
      </c>
      <c r="DM33" s="7">
        <f>+'JURADO-1'!AI33+'JURADO-2'!AI33+'JURADO-3'!AI33+'JURADO-4'!AI33+'NO USAR'!AI33-DK33-DL33</f>
        <v>0</v>
      </c>
      <c r="DN33" s="9"/>
      <c r="DO33" s="6">
        <f>MAX('JURADO-1'!AJ33,'JURADO-2'!AJ33,'JURADO-3'!AJ33,'JURADO-4'!AJ33,'NO USAR'!AJ33)</f>
        <v>0</v>
      </c>
      <c r="DP33" s="12">
        <f>MIN('JURADO-1'!AJ33,'JURADO-2'!AJ33,'JURADO-3'!AJ33,'JURADO-4'!AJ33,'NO USAR'!AJ33)</f>
        <v>0</v>
      </c>
      <c r="DQ33" s="7">
        <f>(+'JURADO-1'!AJ33+'JURADO-2'!AJ33+'JURADO-3'!AJ33+'JURADO-4'!AJ33+'NO USAR'!AJ33-DO33-DP33)*0.8</f>
        <v>0</v>
      </c>
      <c r="DR33" s="9"/>
      <c r="DS33" s="10"/>
      <c r="DT33" s="91">
        <f t="shared" si="9"/>
        <v>0</v>
      </c>
      <c r="DU33" s="191"/>
      <c r="DV33" s="191"/>
      <c r="DW33" s="191">
        <f t="shared" si="10"/>
        <v>0</v>
      </c>
      <c r="DX33" s="82"/>
      <c r="DY33" s="39"/>
      <c r="DZ33" s="60"/>
      <c r="EA33" s="81"/>
      <c r="EB33" s="60">
        <f t="shared" si="0"/>
        <v>0</v>
      </c>
      <c r="EC33" s="60">
        <f t="shared" si="11"/>
        <v>0</v>
      </c>
    </row>
    <row r="34" spans="1:133" ht="31.5" hidden="1" customHeight="1" thickBot="1">
      <c r="A34" s="79">
        <v>30</v>
      </c>
      <c r="B34" s="23"/>
      <c r="C34" s="178">
        <f>MAX('JURADO-1'!C34,'JURADO-2'!C34,'JURADO-3'!C34,'JURADO-4'!C34,'NO USAR'!C34)</f>
        <v>0</v>
      </c>
      <c r="D34" s="60">
        <f>MIN('JURADO-1'!C34,'JURADO-2'!C34,'JURADO-3'!C34,'JURADO-4'!C34,'NO USAR'!C34)</f>
        <v>0</v>
      </c>
      <c r="E34" s="60">
        <f>+'JURADO-1'!C34+'JURADO-2'!C34+'JURADO-3'!C34+'JURADO-4'!C34+'NO USAR'!C34-C34-D34</f>
        <v>0</v>
      </c>
      <c r="F34" s="60">
        <f>MAX('JURADO-1'!D34,'JURADO-2'!D34,'JURADO-3'!D34,'JURADO-4'!D34,'NO USAR'!D34)</f>
        <v>0</v>
      </c>
      <c r="G34" s="60">
        <f>MIN('JURADO-1'!D34,'JURADO-2'!D34,'JURADO-3'!D34,'JURADO-4'!D34,'NO USAR'!D34)</f>
        <v>0</v>
      </c>
      <c r="H34" s="60">
        <f>+'JURADO-1'!D34+'JURADO-2'!D34+'JURADO-3'!D34+'JURADO-4'!D34+'NO USAR'!D34-F34-G34</f>
        <v>0</v>
      </c>
      <c r="I34" s="60">
        <f>MAX('JURADO-1'!E34,'JURADO-2'!E34,'JURADO-3'!E34,'JURADO-4'!E34,'NO USAR'!E34)</f>
        <v>0</v>
      </c>
      <c r="J34" s="60">
        <f>MIN('JURADO-1'!E34,'JURADO-2'!E34,'JURADO-3'!E34,'JURADO-4'!E34,'NO USAR'!E34)</f>
        <v>0</v>
      </c>
      <c r="K34" s="60">
        <f>+'JURADO-1'!E34+'JURADO-2'!E34+'JURADO-3'!E34+'JURADO-4'!E34+'NO USAR'!E34-I34-J34</f>
        <v>0</v>
      </c>
      <c r="L34" s="60">
        <f>MAX('JURADO-1'!F34,'JURADO-2'!F34,'JURADO-3'!F34,'JURADO-4'!F34,'NO USAR'!F34)</f>
        <v>0</v>
      </c>
      <c r="M34" s="60">
        <f>MIN('JURADO-1'!F34,'JURADO-2'!F34,'JURADO-3'!F34,'JURADO-4'!F34,'NO USAR'!F34)</f>
        <v>0</v>
      </c>
      <c r="N34" s="60">
        <f>+'JURADO-1'!F34+'JURADO-2'!F34+'JURADO-3'!F34+'JURADO-4'!F34+'NO USAR'!F34-L34-M34</f>
        <v>0</v>
      </c>
      <c r="O34" s="60">
        <f t="shared" si="1"/>
        <v>0</v>
      </c>
      <c r="P34" s="124"/>
      <c r="Q34" s="6">
        <f>MAX('JURADO-1'!G34,'JURADO-2'!G34,'JURADO-3'!G34,'JURADO-4'!G34,'NO USAR'!G34)</f>
        <v>0</v>
      </c>
      <c r="R34" s="12">
        <f>MIN('JURADO-1'!G34,'JURADO-2'!G34,'JURADO-3'!G34,'JURADO-4'!G34,'NO USAR'!G34)</f>
        <v>0</v>
      </c>
      <c r="S34" s="12">
        <f>+'JURADO-1'!G34+'JURADO-2'!G34+'JURADO-3'!G34+'JURADO-4'!G34+'NO USAR'!G34-Q34-R34</f>
        <v>0</v>
      </c>
      <c r="T34" s="63">
        <f>MAX('JURADO-1'!H34,'JURADO-2'!H34,'JURADO-3'!H34,'JURADO-4'!H34,'NO USAR'!H34)</f>
        <v>0</v>
      </c>
      <c r="U34" s="12">
        <f>MIN('JURADO-1'!H34,'JURADO-2'!H34,'JURADO-3'!H34,'JURADO-4'!H34,'NO USAR'!H34)</f>
        <v>0</v>
      </c>
      <c r="V34" s="11">
        <f>+'JURADO-1'!H34+'JURADO-2'!H34+'JURADO-3'!H34+'JURADO-4'!H34+'NO USAR'!H34-T34-U34</f>
        <v>0</v>
      </c>
      <c r="W34" s="60">
        <f>MAX('JURADO-1'!I34,'JURADO-2'!I34,'JURADO-3'!I34,'JURADO-4'!I34,'NO USAR'!I34)</f>
        <v>0</v>
      </c>
      <c r="X34" s="60">
        <f>MIN('JURADO-1'!I34,'JURADO-2'!I34,'JURADO-3'!I34,'JURADO-4'!I34,'NO USAR'!I34)</f>
        <v>0</v>
      </c>
      <c r="Y34" s="60">
        <f>+'JURADO-1'!I34+'JURADO-2'!I34+'JURADO-3'!I34+'JURADO-4'!I34+'NO USAR'!I34-W34-X34</f>
        <v>0</v>
      </c>
      <c r="Z34" s="60">
        <f>MAX('JURADO-1'!J34,'JURADO-2'!J34,'JURADO-3'!J34,'JURADO-4'!J34,'NO USAR'!J34)</f>
        <v>0</v>
      </c>
      <c r="AA34" s="60">
        <f>MIN('JURADO-1'!J34,'JURADO-2'!J34,'JURADO-3'!J34,'JURADO-4'!J34,'NO USAR'!J34)</f>
        <v>0</v>
      </c>
      <c r="AB34" s="60">
        <f>+'JURADO-1'!J34+'JURADO-2'!J34+'JURADO-3'!J34+'JURADO-4'!J34+'NO USAR'!J34-Z34-AA34</f>
        <v>0</v>
      </c>
      <c r="AC34" s="60">
        <f t="shared" si="2"/>
        <v>0</v>
      </c>
      <c r="AD34" s="59"/>
      <c r="AE34" s="6">
        <f>MAX('JURADO-1'!K34,'JURADO-2'!K34,'JURADO-3'!K34,'JURADO-4'!K34,'NO USAR'!K34)</f>
        <v>0</v>
      </c>
      <c r="AF34" s="12">
        <f>MIN('JURADO-1'!K34,'JURADO-2'!K34,'JURADO-3'!K34,'JURADO-4'!K34,'NO USAR'!K34)</f>
        <v>0</v>
      </c>
      <c r="AG34" s="12">
        <f>+'JURADO-1'!K34+'JURADO-2'!K34+'JURADO-3'!K34+'JURADO-4'!K34+'NO USAR'!K34-AE34-AF34</f>
        <v>0</v>
      </c>
      <c r="AH34" s="63">
        <f>MAX('JURADO-1'!L34,'JURADO-2'!L34,'JURADO-3'!L34,'JURADO-4'!L34,'NO USAR'!L34)</f>
        <v>0</v>
      </c>
      <c r="AI34" s="12">
        <f>MIN('JURADO-1'!L34,'JURADO-2'!L34,'JURADO-3'!L34,'JURADO-4'!L34,'NO USAR'!L34)</f>
        <v>0</v>
      </c>
      <c r="AJ34" s="11">
        <f>+'JURADO-1'!L34+'JURADO-2'!L34+'JURADO-3'!L34+'JURADO-4'!L34+'NO USAR'!L34-AH34-AI34</f>
        <v>0</v>
      </c>
      <c r="AK34" s="60">
        <f>MAX('JURADO-1'!M34,'JURADO-2'!M34,'JURADO-3'!M34,'JURADO-4'!M34,'NO USAR'!M34)</f>
        <v>0</v>
      </c>
      <c r="AL34" s="60">
        <f>MIN('JURADO-1'!M34,'JURADO-2'!M34,'JURADO-3'!M34,'JURADO-4'!M34,'NO USAR'!M34)</f>
        <v>0</v>
      </c>
      <c r="AM34" s="60">
        <f>+'JURADO-1'!M34+'JURADO-2'!M34+'JURADO-3'!M34+'JURADO-4'!M34+'NO USAR'!M34-AK34-AL34</f>
        <v>0</v>
      </c>
      <c r="AN34" s="60">
        <f>MAX('JURADO-1'!N34,'JURADO-2'!N34,'JURADO-3'!N34,'JURADO-4'!N34,'NO USAR'!N34)</f>
        <v>0</v>
      </c>
      <c r="AO34" s="60">
        <f>MIN('JURADO-1'!N34,'JURADO-2'!N34,'JURADO-3'!N34,'JURADO-4'!N34,'NO USAR'!N34)</f>
        <v>0</v>
      </c>
      <c r="AP34" s="60">
        <f>+'JURADO-1'!N34+'JURADO-2'!N34+'JURADO-3'!N34+'JURADO-4'!N34+'NO USAR'!P34-AN34-AO34</f>
        <v>0</v>
      </c>
      <c r="AQ34" s="60">
        <f t="shared" si="3"/>
        <v>0</v>
      </c>
      <c r="AR34" s="59"/>
      <c r="AS34" s="6">
        <f>MAX('JURADO-1'!O34,'JURADO-2'!O34,'JURADO-3'!O34,'JURADO-4'!O34,'NO USAR'!O34)</f>
        <v>0</v>
      </c>
      <c r="AT34" s="12">
        <f>MIN('JURADO-1'!O34,'JURADO-2'!O34,'JURADO-3'!O34,'JURADO-4'!O34,'NO USAR'!O34)</f>
        <v>0</v>
      </c>
      <c r="AU34" s="12">
        <f>+'JURADO-1'!O34+'JURADO-2'!O34+'JURADO-3'!O34+'JURADO-4'!O34+'NO USAR'!O34-AS34-AT34</f>
        <v>0</v>
      </c>
      <c r="AV34" s="63">
        <f>MAX('JURADO-1'!P34,'JURADO-2'!P34,'JURADO-3'!P34,'JURADO-4'!P34,'NO USAR'!P34)</f>
        <v>0</v>
      </c>
      <c r="AW34" s="12">
        <f>MIN('JURADO-1'!P34,'JURADO-2'!P34,'JURADO-3'!P34,'JURADO-4'!P34,'NO USAR'!P34)</f>
        <v>0</v>
      </c>
      <c r="AX34" s="11">
        <f>+'JURADO-1'!P34+'JURADO-2'!P34+'JURADO-3'!P34+'JURADO-4'!P34+'NO USAR'!P34-AV34-AW34</f>
        <v>0</v>
      </c>
      <c r="AY34" s="60">
        <f>MAX('JURADO-1'!Q34,'JURADO-2'!Q34,'JURADO-3'!Q34,'JURADO-4'!Q34,'NO USAR'!Q34)</f>
        <v>0</v>
      </c>
      <c r="AZ34" s="60">
        <f>MIN('JURADO-1'!Q34,'JURADO-2'!Q34,'JURADO-3'!Q34,'JURADO-4'!Q34,'NO USAR'!Q34)</f>
        <v>0</v>
      </c>
      <c r="BA34" s="60">
        <f>+'JURADO-1'!Q34+'JURADO-2'!Q34+'JURADO-3'!Q34+'JURADO-4'!Q34+'NO USAR'!Q34-AY34-AZ34</f>
        <v>0</v>
      </c>
      <c r="BB34" s="60">
        <f>MAX('JURADO-1'!R34,'JURADO-2'!R34,'JURADO-3'!R34,'JURADO-4'!R34,'NO USAR'!R34)</f>
        <v>0</v>
      </c>
      <c r="BC34" s="60">
        <f>MIN('JURADO-1'!R34,'JURADO-2'!R34,'JURADO-3'!R34,'JURADO-4'!R34,'NO USAR'!R34)</f>
        <v>0</v>
      </c>
      <c r="BD34" s="60">
        <f>+'JURADO-1'!R34+'JURADO-2'!R34+'JURADO-3'!R34+'JURADO-4'!R34+'NO USAR'!R34-BB34-BC34</f>
        <v>0</v>
      </c>
      <c r="BE34" s="60">
        <f t="shared" si="4"/>
        <v>0</v>
      </c>
      <c r="BF34" s="9"/>
      <c r="BG34" s="60">
        <f>MAX('JURADO-1'!S34,'JURADO-2'!S34,'JURADO-3'!S34,'JURADO-4'!S34,'NO USAR'!S34)</f>
        <v>0</v>
      </c>
      <c r="BH34" s="60">
        <f>MIN('JURADO-1'!S34,'JURADO-2'!S34,'JURADO-3'!S34,'JURADO-4'!S34,'NO USAR'!S34)</f>
        <v>0</v>
      </c>
      <c r="BI34" s="60">
        <f>+'JURADO-1'!S34+'JURADO-2'!S34+'JURADO-3'!S34+'JURADO-4'!S34+'NO USAR'!S34-BG34-BH34</f>
        <v>0</v>
      </c>
      <c r="BJ34" s="60">
        <f>MAX('JURADO-1'!T34,'JURADO-2'!T34,'JURADO-3'!T34,'JURADO-4'!T34,'NO USAR'!T34)</f>
        <v>0</v>
      </c>
      <c r="BK34" s="60">
        <f>MIN('JURADO-1'!T34,'JURADO-2'!T34,'JURADO-3'!T34,'JURADO-4'!T34,'NO USAR'!T34)</f>
        <v>0</v>
      </c>
      <c r="BL34" s="60">
        <f>+'JURADO-1'!T34+'JURADO-2'!T34+'JURADO-3'!T34+'JURADO-4'!T34+'NO USAR'!T34-BJ34-BK34</f>
        <v>0</v>
      </c>
      <c r="BM34" s="60">
        <f>MAX('JURADO-1'!U34,'JURADO-2'!U34,'JURADO-3'!U34,'JURADO-4'!U34,'NO USAR'!U34)</f>
        <v>0</v>
      </c>
      <c r="BN34" s="60">
        <f>MIN('JURADO-1'!U34,'JURADO-2'!U34,'JURADO-3'!U34,'JURADO-4'!U34,'NO USAR'!U34)</f>
        <v>0</v>
      </c>
      <c r="BO34" s="60">
        <f>+'JURADO-1'!U34+'JURADO-2'!U34+'JURADO-3'!U34+'JURADO-4'!U34+'NO USAR'!U34-BM34-BN34</f>
        <v>0</v>
      </c>
      <c r="BP34" s="60">
        <f>MAX('JURADO-1'!V34,'JURADO-2'!V34,'JURADO-3'!V34,'JURADO-4'!V34,'NO USAR'!V34)</f>
        <v>0</v>
      </c>
      <c r="BQ34" s="60">
        <f>MIN('JURADO-1'!V34,'JURADO-2'!V34,'JURADO-3'!V34,'JURADO-4'!V34,'NO USAR'!V34)</f>
        <v>0</v>
      </c>
      <c r="BR34" s="60">
        <f>+'JURADO-1'!V34+'JURADO-2'!V34+'JURADO-3'!V34+'JURADO-4'!V34+'NO USAR'!V34-BP34-BQ34</f>
        <v>0</v>
      </c>
      <c r="BS34" s="60">
        <f t="shared" si="5"/>
        <v>0</v>
      </c>
      <c r="BT34" s="9"/>
      <c r="BU34" s="6">
        <f>MAX('JURADO-1'!W34,'JURADO-2'!W34,'JURADO-3'!W34,'JURADO-4'!W34,'NO USAR'!W34)</f>
        <v>0</v>
      </c>
      <c r="BV34" s="12">
        <f>MIN('JURADO-1'!W34,'JURADO-2'!W34,'JURADO-3'!W34,'JURADO-4'!W34,'NO USAR'!W34)</f>
        <v>0</v>
      </c>
      <c r="BW34" s="12">
        <f>+'JURADO-1'!W34+'JURADO-2'!W34+'JURADO-3'!W34+'JURADO-4'!W34+'NO USAR'!W34-BU34-BV34</f>
        <v>0</v>
      </c>
      <c r="BX34" s="63">
        <f>MAX('JURADO-1'!X34,'JURADO-2'!X34,'JURADO-3'!X34,'JURADO-4'!X34,'NO USAR'!X34)</f>
        <v>0</v>
      </c>
      <c r="BY34" s="12">
        <f>MIN('JURADO-1'!X34,'JURADO-2'!X34,'JURADO-3'!X34,'JURADO-4'!X34,'NO USAR'!X34)</f>
        <v>0</v>
      </c>
      <c r="BZ34" s="11">
        <f>+'JURADO-1'!X34+'JURADO-2'!X34+'JURADO-3'!X34+'JURADO-4'!X34+'NO USAR'!X34-BX34-BY34</f>
        <v>0</v>
      </c>
      <c r="CA34" s="60">
        <f>MAX('JURADO-1'!Y34,'JURADO-2'!Y34,'JURADO-3'!Y34,'JURADO-4'!Y34,'NO USAR'!Y34)</f>
        <v>0</v>
      </c>
      <c r="CB34" s="60">
        <f>MIN('JURADO-1'!Y34,'JURADO-2'!Y34,'JURADO-3'!Y34,'JURADO-4'!Y34,'NO USAR'!Y34)</f>
        <v>0</v>
      </c>
      <c r="CC34" s="60">
        <f>+'JURADO-1'!Y34+'JURADO-2'!Y34+'JURADO-3'!Y34+'JURADO-4'!Y34+'NO USAR'!Y34-CA34-CB34</f>
        <v>0</v>
      </c>
      <c r="CD34" s="60">
        <f>MAX('JURADO-1'!Z34,'JURADO-2'!Z34,'JURADO-3'!Z34,'JURADO-4'!Z34,'NO USAR'!Z34)</f>
        <v>0</v>
      </c>
      <c r="CE34" s="60">
        <f>MIN('JURADO-1'!Z34,'JURADO-2'!Z34,'JURADO-3'!Z34,'JURADO-4'!Z34,'NO USAR'!Z34)</f>
        <v>0</v>
      </c>
      <c r="CF34" s="60">
        <f>+'JURADO-1'!Z34+'JURADO-2'!Z34+'JURADO-3'!Z34+'JURADO-4'!Z34+'NO USAR'!Z34-CD34-CE34</f>
        <v>0</v>
      </c>
      <c r="CG34" s="60">
        <f t="shared" si="6"/>
        <v>0</v>
      </c>
      <c r="CH34" s="9"/>
      <c r="CI34" s="60">
        <f>MAX('JURADO-1'!AA34,'JURADO-2'!AA34,'JURADO-3'!AA34,'JURADO-4'!AA34,'NO USAR'!AA34)</f>
        <v>0</v>
      </c>
      <c r="CJ34" s="60">
        <f>MIN('JURADO-1'!AA34,'JURADO-2'!AA34,'JURADO-3'!AA34,'JURADO-4'!AA34,'NO USAR'!AA34)</f>
        <v>0</v>
      </c>
      <c r="CK34" s="60">
        <f>+'JURADO-1'!AA34+'JURADO-2'!AA34+'JURADO-3'!AA34+'JURADO-4'!AA34+'NO USAR'!AA34-CI34-CJ34</f>
        <v>0</v>
      </c>
      <c r="CL34" s="60">
        <f>MAX('JURADO-1'!AB34,'JURADO-2'!AB34,'JURADO-3'!AB34,'JURADO-4'!AB34,'NO USAR'!AB34)</f>
        <v>0</v>
      </c>
      <c r="CM34" s="60">
        <f>MIN('JURADO-1'!AB34,'JURADO-2'!AB34,'JURADO-3'!AB34,'JURADO-4'!AB34,'NO USAR'!AB34)</f>
        <v>0</v>
      </c>
      <c r="CN34" s="60">
        <f>+'JURADO-1'!AB34+'JURADO-2'!AB34+'JURADO-3'!AB34+'JURADO-4'!AB34+'NO USAR'!AB34-CL34-CM34</f>
        <v>0</v>
      </c>
      <c r="CO34" s="60">
        <f>MAX('JURADO-1'!AC34,'JURADO-2'!AC34,'JURADO-3'!AC34,'JURADO-4'!AC34,'NO USAR'!AC34)</f>
        <v>0</v>
      </c>
      <c r="CP34" s="60">
        <f>MIN('JURADO-1'!AC34,'JURADO-2'!AC34,'JURADO-3'!AC34,'JURADO-4'!AC34,'NO USAR'!AC34)</f>
        <v>0</v>
      </c>
      <c r="CQ34" s="60">
        <f>+'JURADO-1'!AC34+'JURADO-2'!AC34+'JURADO-3'!AC34+'JURADO-4'!AC34+'NO USAR'!AC34-CO34-CP34</f>
        <v>0</v>
      </c>
      <c r="CR34" s="60">
        <f>MAX('JURADO-1'!AD34,'JURADO-2'!AD34,'JURADO-3'!AD34,'JURADO-4'!AD34,'NO USAR'!AD34)</f>
        <v>0</v>
      </c>
      <c r="CS34" s="60">
        <f>MIN('JURADO-1'!AD34,'JURADO-2'!AD34,'JURADO-3'!AD34,'JURADO-4'!AD34,'NO USAR'!AD34)</f>
        <v>0</v>
      </c>
      <c r="CT34" s="60">
        <f>+'JURADO-1'!AD34+'JURADO-2'!AD34+'JURADO-3'!AD34+'JURADO-4'!AD34+'NO USAR'!AD34-CR34-CS34</f>
        <v>0</v>
      </c>
      <c r="CU34" s="60">
        <f t="shared" si="7"/>
        <v>0</v>
      </c>
      <c r="CV34" s="9"/>
      <c r="CW34" s="6">
        <f>MAX('JURADO-1'!AE34,'JURADO-2'!AE34,'JURADO-3'!AE34,'JURADO-4'!AE34,'NO USAR'!AE34)</f>
        <v>0</v>
      </c>
      <c r="CX34" s="12">
        <f>MIN('JURADO-1'!AE34,'JURADO-2'!AE34,'JURADO-3'!AE34,'JURADO-4'!AE34,'NO USAR'!AE34)</f>
        <v>0</v>
      </c>
      <c r="CY34" s="12">
        <f>+'JURADO-1'!AE34+'JURADO-2'!AE34+'JURADO-3'!AE34+'JURADO-4'!AE34+'NO USAR'!AE34-CW34-CX34</f>
        <v>0</v>
      </c>
      <c r="CZ34" s="63">
        <f>MAX('JURADO-1'!AF34,'JURADO-2'!AF34,'JURADO-3'!AF34,'JURADO-4'!AF34,'NO USAR'!AF34)</f>
        <v>0</v>
      </c>
      <c r="DA34" s="12">
        <f>MIN('JURADO-1'!AF34,'JURADO-2'!AF34,'JURADO-3'!AF34,'JURADO-4'!AF34,'NO USAR'!AF34)</f>
        <v>0</v>
      </c>
      <c r="DB34" s="11">
        <f>+'JURADO-1'!AF34+'JURADO-2'!AF34+'JURADO-3'!AF34+'JURADO-4'!AF34+'NO USAR'!AF34-CZ34-DA34</f>
        <v>0</v>
      </c>
      <c r="DC34" s="60">
        <f>MAX('JURADO-1'!AG34,'JURADO-2'!AG34,'JURADO-3'!AG34,'JURADO-4'!AG34,'NO USAR'!AG34)</f>
        <v>0</v>
      </c>
      <c r="DD34" s="60">
        <f>MIN('JURADO-1'!AG34,'JURADO-2'!AG34,'JURADO-3'!AG34,'JURADO-4'!AG34,'NO USAR'!AG34)</f>
        <v>0</v>
      </c>
      <c r="DE34" s="60">
        <f>+'JURADO-1'!AG34+'JURADO-2'!AG34+'JURADO-3'!AG34+'JURADO-4'!AG34+'NO USAR'!AG34-DC34-DD34</f>
        <v>0</v>
      </c>
      <c r="DF34" s="60">
        <f>MAX('JURADO-1'!AF34,'JURADO-2'!AF34,'JURADO-3'!AF34,'JURADO-4'!AF34,'NO USAR'!AF34)</f>
        <v>0</v>
      </c>
      <c r="DG34" s="60">
        <f>MIN('JURADO-1'!AF34,'JURADO-2'!AF34,'JURADO-3'!AF34,'JURADO-4'!AF34,'NO USAR'!AF34)</f>
        <v>0</v>
      </c>
      <c r="DH34" s="60">
        <f>+'JURADO-1'!AF34+'JURADO-2'!AF34+'JURADO-3'!AF34+'JURADO-4'!AF34+'NO USAR'!AF34-DF34-DG34</f>
        <v>0</v>
      </c>
      <c r="DI34" s="60">
        <f t="shared" si="8"/>
        <v>0</v>
      </c>
      <c r="DJ34" s="9"/>
      <c r="DK34" s="6">
        <f>MAX('JURADO-1'!AI34,'JURADO-2'!AI34,'JURADO-3'!AI34,'JURADO-4'!AI34,'NO USAR'!AI34)</f>
        <v>0</v>
      </c>
      <c r="DL34" s="12">
        <f>MIN('JURADO-1'!AI34,'JURADO-2'!AI34,'JURADO-3'!AI34,'JURADO-4'!AI34,'NO USAR'!AI34)</f>
        <v>0</v>
      </c>
      <c r="DM34" s="7">
        <f>+'JURADO-1'!AI34+'JURADO-2'!AI34+'JURADO-3'!AI34+'JURADO-4'!AI34+'NO USAR'!AI34-DK34-DL34</f>
        <v>0</v>
      </c>
      <c r="DN34" s="9"/>
      <c r="DO34" s="6">
        <f>MAX('JURADO-1'!AJ34,'JURADO-2'!AJ34,'JURADO-3'!AJ34,'JURADO-4'!AJ34,'NO USAR'!AJ34)</f>
        <v>0</v>
      </c>
      <c r="DP34" s="12">
        <f>MIN('JURADO-1'!AJ34,'JURADO-2'!AJ34,'JURADO-3'!AJ34,'JURADO-4'!AJ34,'NO USAR'!AJ34)</f>
        <v>0</v>
      </c>
      <c r="DQ34" s="7">
        <f>(+'JURADO-1'!AJ34+'JURADO-2'!AJ34+'JURADO-3'!AJ34+'JURADO-4'!AJ34+'NO USAR'!AJ34-DO34-DP34)*0.8</f>
        <v>0</v>
      </c>
      <c r="DR34" s="9"/>
      <c r="DS34" s="10"/>
      <c r="DT34" s="91">
        <f t="shared" si="9"/>
        <v>0</v>
      </c>
      <c r="DU34" s="191"/>
      <c r="DV34" s="191"/>
      <c r="DW34" s="191">
        <f t="shared" si="10"/>
        <v>0</v>
      </c>
      <c r="DX34" s="82"/>
      <c r="DY34" s="39"/>
      <c r="DZ34" s="60"/>
      <c r="EA34" s="81"/>
      <c r="EB34" s="60">
        <f t="shared" si="0"/>
        <v>0</v>
      </c>
      <c r="EC34" s="60">
        <f t="shared" si="11"/>
        <v>0</v>
      </c>
    </row>
    <row r="35" spans="1:133" ht="31.5" hidden="1" customHeight="1" thickBot="1">
      <c r="A35" s="78">
        <v>31</v>
      </c>
      <c r="B35" s="23"/>
      <c r="C35" s="178">
        <f>MAX('JURADO-1'!C35,'JURADO-2'!C35,'JURADO-3'!C35,'JURADO-4'!C35,'NO USAR'!C35)</f>
        <v>0</v>
      </c>
      <c r="D35" s="60">
        <f>MIN('JURADO-1'!C35,'JURADO-2'!C35,'JURADO-3'!C35,'JURADO-4'!C35,'NO USAR'!C35)</f>
        <v>0</v>
      </c>
      <c r="E35" s="60">
        <f>+'JURADO-1'!C35+'JURADO-2'!C35+'JURADO-3'!C35+'JURADO-4'!C35+'NO USAR'!C35-C35-D35</f>
        <v>0</v>
      </c>
      <c r="F35" s="60">
        <f>MAX('JURADO-1'!D35,'JURADO-2'!D35,'JURADO-3'!D35,'JURADO-4'!D35,'NO USAR'!D35)</f>
        <v>0</v>
      </c>
      <c r="G35" s="60">
        <f>MIN('JURADO-1'!D35,'JURADO-2'!D35,'JURADO-3'!D35,'JURADO-4'!D35,'NO USAR'!D35)</f>
        <v>0</v>
      </c>
      <c r="H35" s="60">
        <f>+'JURADO-1'!D35+'JURADO-2'!D35+'JURADO-3'!D35+'JURADO-4'!D35+'NO USAR'!D35-F35-G35</f>
        <v>0</v>
      </c>
      <c r="I35" s="60">
        <f>MAX('JURADO-1'!E35,'JURADO-2'!E35,'JURADO-3'!E35,'JURADO-4'!E35,'NO USAR'!E35)</f>
        <v>0</v>
      </c>
      <c r="J35" s="60">
        <f>MIN('JURADO-1'!E35,'JURADO-2'!E35,'JURADO-3'!E35,'JURADO-4'!E35,'NO USAR'!E35)</f>
        <v>0</v>
      </c>
      <c r="K35" s="60">
        <f>+'JURADO-1'!E35+'JURADO-2'!E35+'JURADO-3'!E35+'JURADO-4'!E35+'NO USAR'!E35-I35-J35</f>
        <v>0</v>
      </c>
      <c r="L35" s="60">
        <f>MAX('JURADO-1'!F35,'JURADO-2'!F35,'JURADO-3'!F35,'JURADO-4'!F35,'NO USAR'!F35)</f>
        <v>0</v>
      </c>
      <c r="M35" s="60">
        <f>MIN('JURADO-1'!F35,'JURADO-2'!F35,'JURADO-3'!F35,'JURADO-4'!F35,'NO USAR'!F35)</f>
        <v>0</v>
      </c>
      <c r="N35" s="60">
        <f>+'JURADO-1'!F35+'JURADO-2'!F35+'JURADO-3'!F35+'JURADO-4'!F35+'NO USAR'!F35-L35-M35</f>
        <v>0</v>
      </c>
      <c r="O35" s="60">
        <f t="shared" si="1"/>
        <v>0</v>
      </c>
      <c r="P35" s="124"/>
      <c r="Q35" s="6">
        <f>MAX('JURADO-1'!G35,'JURADO-2'!G35,'JURADO-3'!G35,'JURADO-4'!G35,'NO USAR'!G35)</f>
        <v>0</v>
      </c>
      <c r="R35" s="12">
        <f>MIN('JURADO-1'!G35,'JURADO-2'!G35,'JURADO-3'!G35,'JURADO-4'!G35,'NO USAR'!G35)</f>
        <v>0</v>
      </c>
      <c r="S35" s="12">
        <f>+'JURADO-1'!G35+'JURADO-2'!G35+'JURADO-3'!G35+'JURADO-4'!G35+'NO USAR'!G35-Q35-R35</f>
        <v>0</v>
      </c>
      <c r="T35" s="63">
        <f>MAX('JURADO-1'!H35,'JURADO-2'!H35,'JURADO-3'!H35,'JURADO-4'!H35,'NO USAR'!H35)</f>
        <v>0</v>
      </c>
      <c r="U35" s="12">
        <f>MIN('JURADO-1'!H35,'JURADO-2'!H35,'JURADO-3'!H35,'JURADO-4'!H35,'NO USAR'!H35)</f>
        <v>0</v>
      </c>
      <c r="V35" s="11">
        <f>+'JURADO-1'!H35+'JURADO-2'!H35+'JURADO-3'!H35+'JURADO-4'!H35+'NO USAR'!H35-T35-U35</f>
        <v>0</v>
      </c>
      <c r="W35" s="60">
        <f>MAX('JURADO-1'!I35,'JURADO-2'!I35,'JURADO-3'!I35,'JURADO-4'!I35,'NO USAR'!I35)</f>
        <v>0</v>
      </c>
      <c r="X35" s="60">
        <f>MIN('JURADO-1'!I35,'JURADO-2'!I35,'JURADO-3'!I35,'JURADO-4'!I35,'NO USAR'!I35)</f>
        <v>0</v>
      </c>
      <c r="Y35" s="60">
        <f>+'JURADO-1'!I35+'JURADO-2'!I35+'JURADO-3'!I35+'JURADO-4'!I35+'NO USAR'!I35-W35-X35</f>
        <v>0</v>
      </c>
      <c r="Z35" s="60">
        <f>MAX('JURADO-1'!J35,'JURADO-2'!J35,'JURADO-3'!J35,'JURADO-4'!J35,'NO USAR'!J35)</f>
        <v>0</v>
      </c>
      <c r="AA35" s="60">
        <f>MIN('JURADO-1'!J35,'JURADO-2'!J35,'JURADO-3'!J35,'JURADO-4'!J35,'NO USAR'!J35)</f>
        <v>0</v>
      </c>
      <c r="AB35" s="60">
        <f>+'JURADO-1'!J35+'JURADO-2'!J35+'JURADO-3'!J35+'JURADO-4'!J35+'NO USAR'!J35-Z35-AA35</f>
        <v>0</v>
      </c>
      <c r="AC35" s="60">
        <f t="shared" si="2"/>
        <v>0</v>
      </c>
      <c r="AD35" s="59"/>
      <c r="AE35" s="6">
        <f>MAX('JURADO-1'!K35,'JURADO-2'!K35,'JURADO-3'!K35,'JURADO-4'!K35,'NO USAR'!K35)</f>
        <v>0</v>
      </c>
      <c r="AF35" s="12">
        <f>MIN('JURADO-1'!K35,'JURADO-2'!K35,'JURADO-3'!K35,'JURADO-4'!K35,'NO USAR'!K35)</f>
        <v>0</v>
      </c>
      <c r="AG35" s="12">
        <f>+'JURADO-1'!K35+'JURADO-2'!K35+'JURADO-3'!K35+'JURADO-4'!K35+'NO USAR'!K35-AE35-AF35</f>
        <v>0</v>
      </c>
      <c r="AH35" s="63">
        <f>MAX('JURADO-1'!L35,'JURADO-2'!L35,'JURADO-3'!L35,'JURADO-4'!L35,'NO USAR'!L35)</f>
        <v>0</v>
      </c>
      <c r="AI35" s="12">
        <f>MIN('JURADO-1'!L35,'JURADO-2'!L35,'JURADO-3'!L35,'JURADO-4'!L35,'NO USAR'!L35)</f>
        <v>0</v>
      </c>
      <c r="AJ35" s="11">
        <f>+'JURADO-1'!L35+'JURADO-2'!L35+'JURADO-3'!L35+'JURADO-4'!L35+'NO USAR'!L35-AH35-AI35</f>
        <v>0</v>
      </c>
      <c r="AK35" s="60">
        <f>MAX('JURADO-1'!M35,'JURADO-2'!M35,'JURADO-3'!M35,'JURADO-4'!M35,'NO USAR'!M35)</f>
        <v>0</v>
      </c>
      <c r="AL35" s="60">
        <f>MIN('JURADO-1'!M35,'JURADO-2'!M35,'JURADO-3'!M35,'JURADO-4'!M35,'NO USAR'!M35)</f>
        <v>0</v>
      </c>
      <c r="AM35" s="60">
        <f>+'JURADO-1'!M35+'JURADO-2'!M35+'JURADO-3'!M35+'JURADO-4'!M35+'NO USAR'!M35-AK35-AL35</f>
        <v>0</v>
      </c>
      <c r="AN35" s="60">
        <f>MAX('JURADO-1'!N35,'JURADO-2'!N35,'JURADO-3'!N35,'JURADO-4'!N35,'NO USAR'!N35)</f>
        <v>0</v>
      </c>
      <c r="AO35" s="60">
        <f>MIN('JURADO-1'!N35,'JURADO-2'!N35,'JURADO-3'!N35,'JURADO-4'!N35,'NO USAR'!N35)</f>
        <v>0</v>
      </c>
      <c r="AP35" s="60">
        <f>+'JURADO-1'!N35+'JURADO-2'!N35+'JURADO-3'!N35+'JURADO-4'!N35+'NO USAR'!P35-AN35-AO35</f>
        <v>0</v>
      </c>
      <c r="AQ35" s="60">
        <f t="shared" si="3"/>
        <v>0</v>
      </c>
      <c r="AR35" s="59"/>
      <c r="AS35" s="6">
        <f>MAX('JURADO-1'!O35,'JURADO-2'!O35,'JURADO-3'!O35,'JURADO-4'!O35,'NO USAR'!O35)</f>
        <v>0</v>
      </c>
      <c r="AT35" s="12">
        <f>MIN('JURADO-1'!O35,'JURADO-2'!O35,'JURADO-3'!O35,'JURADO-4'!O35,'NO USAR'!O35)</f>
        <v>0</v>
      </c>
      <c r="AU35" s="12">
        <f>+'JURADO-1'!O35+'JURADO-2'!O35+'JURADO-3'!O35+'JURADO-4'!O35+'NO USAR'!O35-AS35-AT35</f>
        <v>0</v>
      </c>
      <c r="AV35" s="63">
        <f>MAX('JURADO-1'!P35,'JURADO-2'!P35,'JURADO-3'!P35,'JURADO-4'!P35,'NO USAR'!P35)</f>
        <v>0</v>
      </c>
      <c r="AW35" s="12">
        <f>MIN('JURADO-1'!P35,'JURADO-2'!P35,'JURADO-3'!P35,'JURADO-4'!P35,'NO USAR'!P35)</f>
        <v>0</v>
      </c>
      <c r="AX35" s="11">
        <f>+'JURADO-1'!P35+'JURADO-2'!P35+'JURADO-3'!P35+'JURADO-4'!P35+'NO USAR'!P35-AV35-AW35</f>
        <v>0</v>
      </c>
      <c r="AY35" s="60">
        <f>MAX('JURADO-1'!Q35,'JURADO-2'!Q35,'JURADO-3'!Q35,'JURADO-4'!Q35,'NO USAR'!Q35)</f>
        <v>0</v>
      </c>
      <c r="AZ35" s="60">
        <f>MIN('JURADO-1'!Q35,'JURADO-2'!Q35,'JURADO-3'!Q35,'JURADO-4'!Q35,'NO USAR'!Q35)</f>
        <v>0</v>
      </c>
      <c r="BA35" s="60">
        <f>+'JURADO-1'!Q35+'JURADO-2'!Q35+'JURADO-3'!Q35+'JURADO-4'!Q35+'NO USAR'!Q35-AY35-AZ35</f>
        <v>0</v>
      </c>
      <c r="BB35" s="60">
        <f>MAX('JURADO-1'!R35,'JURADO-2'!R35,'JURADO-3'!R35,'JURADO-4'!R35,'NO USAR'!R35)</f>
        <v>0</v>
      </c>
      <c r="BC35" s="60">
        <f>MIN('JURADO-1'!R35,'JURADO-2'!R35,'JURADO-3'!R35,'JURADO-4'!R35,'NO USAR'!R35)</f>
        <v>0</v>
      </c>
      <c r="BD35" s="60">
        <f>+'JURADO-1'!R35+'JURADO-2'!R35+'JURADO-3'!R35+'JURADO-4'!R35+'NO USAR'!R35-BB35-BC35</f>
        <v>0</v>
      </c>
      <c r="BE35" s="60">
        <f t="shared" si="4"/>
        <v>0</v>
      </c>
      <c r="BF35" s="9"/>
      <c r="BG35" s="60">
        <f>MAX('JURADO-1'!S35,'JURADO-2'!S35,'JURADO-3'!S35,'JURADO-4'!S35,'NO USAR'!S35)</f>
        <v>0</v>
      </c>
      <c r="BH35" s="60">
        <f>MIN('JURADO-1'!S35,'JURADO-2'!S35,'JURADO-3'!S35,'JURADO-4'!S35,'NO USAR'!S35)</f>
        <v>0</v>
      </c>
      <c r="BI35" s="60">
        <f>+'JURADO-1'!S35+'JURADO-2'!S35+'JURADO-3'!S35+'JURADO-4'!S35+'NO USAR'!S35-BG35-BH35</f>
        <v>0</v>
      </c>
      <c r="BJ35" s="60">
        <f>MAX('JURADO-1'!T35,'JURADO-2'!T35,'JURADO-3'!T35,'JURADO-4'!T35,'NO USAR'!T35)</f>
        <v>0</v>
      </c>
      <c r="BK35" s="60">
        <f>MIN('JURADO-1'!T35,'JURADO-2'!T35,'JURADO-3'!T35,'JURADO-4'!T35,'NO USAR'!T35)</f>
        <v>0</v>
      </c>
      <c r="BL35" s="60">
        <f>+'JURADO-1'!T35+'JURADO-2'!T35+'JURADO-3'!T35+'JURADO-4'!T35+'NO USAR'!T35-BJ35-BK35</f>
        <v>0</v>
      </c>
      <c r="BM35" s="60">
        <f>MAX('JURADO-1'!U35,'JURADO-2'!U35,'JURADO-3'!U35,'JURADO-4'!U35,'NO USAR'!U35)</f>
        <v>0</v>
      </c>
      <c r="BN35" s="60">
        <f>MIN('JURADO-1'!U35,'JURADO-2'!U35,'JURADO-3'!U35,'JURADO-4'!U35,'NO USAR'!U35)</f>
        <v>0</v>
      </c>
      <c r="BO35" s="60">
        <f>+'JURADO-1'!U35+'JURADO-2'!U35+'JURADO-3'!U35+'JURADO-4'!U35+'NO USAR'!U35-BM35-BN35</f>
        <v>0</v>
      </c>
      <c r="BP35" s="60">
        <f>MAX('JURADO-1'!V35,'JURADO-2'!V35,'JURADO-3'!V35,'JURADO-4'!V35,'NO USAR'!V35)</f>
        <v>0</v>
      </c>
      <c r="BQ35" s="60">
        <f>MIN('JURADO-1'!V35,'JURADO-2'!V35,'JURADO-3'!V35,'JURADO-4'!V35,'NO USAR'!V35)</f>
        <v>0</v>
      </c>
      <c r="BR35" s="60">
        <f>+'JURADO-1'!V35+'JURADO-2'!V35+'JURADO-3'!V35+'JURADO-4'!V35+'NO USAR'!V35-BP35-BQ35</f>
        <v>0</v>
      </c>
      <c r="BS35" s="60">
        <f t="shared" si="5"/>
        <v>0</v>
      </c>
      <c r="BT35" s="9"/>
      <c r="BU35" s="6">
        <f>MAX('JURADO-1'!W35,'JURADO-2'!W35,'JURADO-3'!W35,'JURADO-4'!W35,'NO USAR'!W35)</f>
        <v>0</v>
      </c>
      <c r="BV35" s="12">
        <f>MIN('JURADO-1'!W35,'JURADO-2'!W35,'JURADO-3'!W35,'JURADO-4'!W35,'NO USAR'!W35)</f>
        <v>0</v>
      </c>
      <c r="BW35" s="12">
        <f>+'JURADO-1'!W35+'JURADO-2'!W35+'JURADO-3'!W35+'JURADO-4'!W35+'NO USAR'!W35-BU35-BV35</f>
        <v>0</v>
      </c>
      <c r="BX35" s="63">
        <f>MAX('JURADO-1'!X35,'JURADO-2'!X35,'JURADO-3'!X35,'JURADO-4'!X35,'NO USAR'!X35)</f>
        <v>0</v>
      </c>
      <c r="BY35" s="12">
        <f>MIN('JURADO-1'!X35,'JURADO-2'!X35,'JURADO-3'!X35,'JURADO-4'!X35,'NO USAR'!X35)</f>
        <v>0</v>
      </c>
      <c r="BZ35" s="11">
        <f>+'JURADO-1'!X35+'JURADO-2'!X35+'JURADO-3'!X35+'JURADO-4'!X35+'NO USAR'!X35-BX35-BY35</f>
        <v>0</v>
      </c>
      <c r="CA35" s="60">
        <f>MAX('JURADO-1'!Y35,'JURADO-2'!Y35,'JURADO-3'!Y35,'JURADO-4'!Y35,'NO USAR'!Y35)</f>
        <v>0</v>
      </c>
      <c r="CB35" s="60">
        <f>MIN('JURADO-1'!Y35,'JURADO-2'!Y35,'JURADO-3'!Y35,'JURADO-4'!Y35,'NO USAR'!Y35)</f>
        <v>0</v>
      </c>
      <c r="CC35" s="60">
        <f>+'JURADO-1'!Y35+'JURADO-2'!Y35+'JURADO-3'!Y35+'JURADO-4'!Y35+'NO USAR'!Y35-CA35-CB35</f>
        <v>0</v>
      </c>
      <c r="CD35" s="60">
        <f>MAX('JURADO-1'!Z35,'JURADO-2'!Z35,'JURADO-3'!Z35,'JURADO-4'!Z35,'NO USAR'!Z35)</f>
        <v>0</v>
      </c>
      <c r="CE35" s="60">
        <f>MIN('JURADO-1'!Z35,'JURADO-2'!Z35,'JURADO-3'!Z35,'JURADO-4'!Z35,'NO USAR'!Z35)</f>
        <v>0</v>
      </c>
      <c r="CF35" s="60">
        <f>+'JURADO-1'!Z35+'JURADO-2'!Z35+'JURADO-3'!Z35+'JURADO-4'!Z35+'NO USAR'!Z35-CD35-CE35</f>
        <v>0</v>
      </c>
      <c r="CG35" s="60">
        <f t="shared" si="6"/>
        <v>0</v>
      </c>
      <c r="CH35" s="9"/>
      <c r="CI35" s="60">
        <f>MAX('JURADO-1'!AA35,'JURADO-2'!AA35,'JURADO-3'!AA35,'JURADO-4'!AA35,'NO USAR'!AA35)</f>
        <v>0</v>
      </c>
      <c r="CJ35" s="60">
        <f>MIN('JURADO-1'!AA35,'JURADO-2'!AA35,'JURADO-3'!AA35,'JURADO-4'!AA35,'NO USAR'!AA35)</f>
        <v>0</v>
      </c>
      <c r="CK35" s="60">
        <f>+'JURADO-1'!AA35+'JURADO-2'!AA35+'JURADO-3'!AA35+'JURADO-4'!AA35+'NO USAR'!AA35-CI35-CJ35</f>
        <v>0</v>
      </c>
      <c r="CL35" s="60">
        <f>MAX('JURADO-1'!AB35,'JURADO-2'!AB35,'JURADO-3'!AB35,'JURADO-4'!AB35,'NO USAR'!AB35)</f>
        <v>0</v>
      </c>
      <c r="CM35" s="60">
        <f>MIN('JURADO-1'!AB35,'JURADO-2'!AB35,'JURADO-3'!AB35,'JURADO-4'!AB35,'NO USAR'!AB35)</f>
        <v>0</v>
      </c>
      <c r="CN35" s="60">
        <f>+'JURADO-1'!AB35+'JURADO-2'!AB35+'JURADO-3'!AB35+'JURADO-4'!AB35+'NO USAR'!AB35-CL35-CM35</f>
        <v>0</v>
      </c>
      <c r="CO35" s="60">
        <f>MAX('JURADO-1'!AC35,'JURADO-2'!AC35,'JURADO-3'!AC35,'JURADO-4'!AC35,'NO USAR'!AC35)</f>
        <v>0</v>
      </c>
      <c r="CP35" s="60">
        <f>MIN('JURADO-1'!AC35,'JURADO-2'!AC35,'JURADO-3'!AC35,'JURADO-4'!AC35,'NO USAR'!AC35)</f>
        <v>0</v>
      </c>
      <c r="CQ35" s="60">
        <f>+'JURADO-1'!AC35+'JURADO-2'!AC35+'JURADO-3'!AC35+'JURADO-4'!AC35+'NO USAR'!AC35-CO35-CP35</f>
        <v>0</v>
      </c>
      <c r="CR35" s="60">
        <f>MAX('JURADO-1'!AD35,'JURADO-2'!AD35,'JURADO-3'!AD35,'JURADO-4'!AD35,'NO USAR'!AD35)</f>
        <v>0</v>
      </c>
      <c r="CS35" s="60">
        <f>MIN('JURADO-1'!AD35,'JURADO-2'!AD35,'JURADO-3'!AD35,'JURADO-4'!AD35,'NO USAR'!AD35)</f>
        <v>0</v>
      </c>
      <c r="CT35" s="60">
        <f>+'JURADO-1'!AD35+'JURADO-2'!AD35+'JURADO-3'!AD35+'JURADO-4'!AD35+'NO USAR'!AD35-CR35-CS35</f>
        <v>0</v>
      </c>
      <c r="CU35" s="60">
        <f t="shared" si="7"/>
        <v>0</v>
      </c>
      <c r="CV35" s="9"/>
      <c r="CW35" s="6">
        <f>MAX('JURADO-1'!AE35,'JURADO-2'!AE35,'JURADO-3'!AE35,'JURADO-4'!AE35,'NO USAR'!AE35)</f>
        <v>0</v>
      </c>
      <c r="CX35" s="12">
        <f>MIN('JURADO-1'!AE35,'JURADO-2'!AE35,'JURADO-3'!AE35,'JURADO-4'!AE35,'NO USAR'!AE35)</f>
        <v>0</v>
      </c>
      <c r="CY35" s="12">
        <f>+'JURADO-1'!AE35+'JURADO-2'!AE35+'JURADO-3'!AE35+'JURADO-4'!AE35+'NO USAR'!AE35-CW35-CX35</f>
        <v>0</v>
      </c>
      <c r="CZ35" s="63">
        <f>MAX('JURADO-1'!AF35,'JURADO-2'!AF35,'JURADO-3'!AF35,'JURADO-4'!AF35,'NO USAR'!AF35)</f>
        <v>0</v>
      </c>
      <c r="DA35" s="12">
        <f>MIN('JURADO-1'!AF35,'JURADO-2'!AF35,'JURADO-3'!AF35,'JURADO-4'!AF35,'NO USAR'!AF35)</f>
        <v>0</v>
      </c>
      <c r="DB35" s="11">
        <f>+'JURADO-1'!AF35+'JURADO-2'!AF35+'JURADO-3'!AF35+'JURADO-4'!AF35+'NO USAR'!AF35-CZ35-DA35</f>
        <v>0</v>
      </c>
      <c r="DC35" s="60">
        <f>MAX('JURADO-1'!AG35,'JURADO-2'!AG35,'JURADO-3'!AG35,'JURADO-4'!AG35,'NO USAR'!AG35)</f>
        <v>0</v>
      </c>
      <c r="DD35" s="60">
        <f>MIN('JURADO-1'!AG35,'JURADO-2'!AG35,'JURADO-3'!AG35,'JURADO-4'!AG35,'NO USAR'!AG35)</f>
        <v>0</v>
      </c>
      <c r="DE35" s="60">
        <f>+'JURADO-1'!AG35+'JURADO-2'!AG35+'JURADO-3'!AG35+'JURADO-4'!AG35+'NO USAR'!AG35-DC35-DD35</f>
        <v>0</v>
      </c>
      <c r="DF35" s="60">
        <f>MAX('JURADO-1'!AF35,'JURADO-2'!AF35,'JURADO-3'!AF35,'JURADO-4'!AF35,'NO USAR'!AF35)</f>
        <v>0</v>
      </c>
      <c r="DG35" s="60">
        <f>MIN('JURADO-1'!AF35,'JURADO-2'!AF35,'JURADO-3'!AF35,'JURADO-4'!AF35,'NO USAR'!AF35)</f>
        <v>0</v>
      </c>
      <c r="DH35" s="60">
        <f>+'JURADO-1'!AF35+'JURADO-2'!AF35+'JURADO-3'!AF35+'JURADO-4'!AF35+'NO USAR'!AF35-DF35-DG35</f>
        <v>0</v>
      </c>
      <c r="DI35" s="60">
        <f t="shared" si="8"/>
        <v>0</v>
      </c>
      <c r="DJ35" s="9"/>
      <c r="DK35" s="6">
        <f>MAX('JURADO-1'!AI35,'JURADO-2'!AI35,'JURADO-3'!AI35,'JURADO-4'!AI35,'NO USAR'!AI35)</f>
        <v>0</v>
      </c>
      <c r="DL35" s="12">
        <f>MIN('JURADO-1'!AI35,'JURADO-2'!AI35,'JURADO-3'!AI35,'JURADO-4'!AI35,'NO USAR'!AI35)</f>
        <v>0</v>
      </c>
      <c r="DM35" s="7">
        <f>+'JURADO-1'!AI35+'JURADO-2'!AI35+'JURADO-3'!AI35+'JURADO-4'!AI35+'NO USAR'!AI35-DK35-DL35</f>
        <v>0</v>
      </c>
      <c r="DN35" s="9"/>
      <c r="DO35" s="6">
        <f>MAX('JURADO-1'!AJ35,'JURADO-2'!AJ35,'JURADO-3'!AJ35,'JURADO-4'!AJ35,'NO USAR'!AJ35)</f>
        <v>0</v>
      </c>
      <c r="DP35" s="12">
        <f>MIN('JURADO-1'!AJ35,'JURADO-2'!AJ35,'JURADO-3'!AJ35,'JURADO-4'!AJ35,'NO USAR'!AJ35)</f>
        <v>0</v>
      </c>
      <c r="DQ35" s="7">
        <f>(+'JURADO-1'!AJ35+'JURADO-2'!AJ35+'JURADO-3'!AJ35+'JURADO-4'!AJ35+'NO USAR'!AJ35-DO35-DP35)*0.8</f>
        <v>0</v>
      </c>
      <c r="DR35" s="9"/>
      <c r="DS35" s="10"/>
      <c r="DT35" s="91">
        <f t="shared" si="9"/>
        <v>0</v>
      </c>
      <c r="DU35" s="191"/>
      <c r="DV35" s="191"/>
      <c r="DW35" s="191">
        <f t="shared" si="10"/>
        <v>0</v>
      </c>
      <c r="DX35" s="82"/>
      <c r="DY35" s="39"/>
      <c r="DZ35" s="60"/>
      <c r="EA35" s="81"/>
      <c r="EB35" s="60">
        <f t="shared" si="0"/>
        <v>0</v>
      </c>
      <c r="EC35" s="60">
        <f t="shared" si="11"/>
        <v>0</v>
      </c>
    </row>
    <row r="36" spans="1:133" ht="31.5" hidden="1" customHeight="1" thickBot="1">
      <c r="A36" s="25">
        <v>32</v>
      </c>
      <c r="B36" s="23"/>
      <c r="C36" s="178">
        <f>MAX('JURADO-1'!C36,'JURADO-2'!C36,'JURADO-3'!C36,'JURADO-4'!C36,'NO USAR'!C36)</f>
        <v>0</v>
      </c>
      <c r="D36" s="60">
        <f>MIN('JURADO-1'!C36,'JURADO-2'!C36,'JURADO-3'!C36,'JURADO-4'!C36,'NO USAR'!C36)</f>
        <v>0</v>
      </c>
      <c r="E36" s="60">
        <f>+'JURADO-1'!C36+'JURADO-2'!C36+'JURADO-3'!C36+'JURADO-4'!C36+'NO USAR'!C36-C36-D36</f>
        <v>0</v>
      </c>
      <c r="F36" s="60">
        <f>MAX('JURADO-1'!D36,'JURADO-2'!D36,'JURADO-3'!D36,'JURADO-4'!D36,'NO USAR'!D36)</f>
        <v>0</v>
      </c>
      <c r="G36" s="60">
        <f>MIN('JURADO-1'!D36,'JURADO-2'!D36,'JURADO-3'!D36,'JURADO-4'!D36,'NO USAR'!D36)</f>
        <v>0</v>
      </c>
      <c r="H36" s="60">
        <f>+'JURADO-1'!D36+'JURADO-2'!D36+'JURADO-3'!D36+'JURADO-4'!D36+'NO USAR'!D36-F36-G36</f>
        <v>0</v>
      </c>
      <c r="I36" s="60">
        <f>MAX('JURADO-1'!E36,'JURADO-2'!E36,'JURADO-3'!E36,'JURADO-4'!E36,'NO USAR'!E36)</f>
        <v>0</v>
      </c>
      <c r="J36" s="60">
        <f>MIN('JURADO-1'!E36,'JURADO-2'!E36,'JURADO-3'!E36,'JURADO-4'!E36,'NO USAR'!E36)</f>
        <v>0</v>
      </c>
      <c r="K36" s="60">
        <f>+'JURADO-1'!E36+'JURADO-2'!E36+'JURADO-3'!E36+'JURADO-4'!E36+'NO USAR'!E36-I36-J36</f>
        <v>0</v>
      </c>
      <c r="L36" s="60">
        <f>MAX('JURADO-1'!F36,'JURADO-2'!F36,'JURADO-3'!F36,'JURADO-4'!F36,'NO USAR'!F36)</f>
        <v>0</v>
      </c>
      <c r="M36" s="60">
        <f>MIN('JURADO-1'!F36,'JURADO-2'!F36,'JURADO-3'!F36,'JURADO-4'!F36,'NO USAR'!F36)</f>
        <v>0</v>
      </c>
      <c r="N36" s="60">
        <f>+'JURADO-1'!F36+'JURADO-2'!F36+'JURADO-3'!F36+'JURADO-4'!F36+'NO USAR'!F36-L36-M36</f>
        <v>0</v>
      </c>
      <c r="O36" s="60">
        <f t="shared" si="1"/>
        <v>0</v>
      </c>
      <c r="P36" s="124"/>
      <c r="Q36" s="6">
        <f>MAX('JURADO-1'!G36,'JURADO-2'!G36,'JURADO-3'!G36,'JURADO-4'!G36,'NO USAR'!G36)</f>
        <v>0</v>
      </c>
      <c r="R36" s="12">
        <f>MIN('JURADO-1'!G36,'JURADO-2'!G36,'JURADO-3'!G36,'JURADO-4'!G36,'NO USAR'!G36)</f>
        <v>0</v>
      </c>
      <c r="S36" s="12">
        <f>+'JURADO-1'!G36+'JURADO-2'!G36+'JURADO-3'!G36+'JURADO-4'!G36+'NO USAR'!G36-Q36-R36</f>
        <v>0</v>
      </c>
      <c r="T36" s="63">
        <f>MAX('JURADO-1'!H36,'JURADO-2'!H36,'JURADO-3'!H36,'JURADO-4'!H36,'NO USAR'!H36)</f>
        <v>0</v>
      </c>
      <c r="U36" s="12">
        <f>MIN('JURADO-1'!H36,'JURADO-2'!H36,'JURADO-3'!H36,'JURADO-4'!H36,'NO USAR'!H36)</f>
        <v>0</v>
      </c>
      <c r="V36" s="11">
        <f>+'JURADO-1'!H36+'JURADO-2'!H36+'JURADO-3'!H36+'JURADO-4'!H36+'NO USAR'!H36-T36-U36</f>
        <v>0</v>
      </c>
      <c r="W36" s="60">
        <f>MAX('JURADO-1'!I36,'JURADO-2'!I36,'JURADO-3'!I36,'JURADO-4'!I36,'NO USAR'!I36)</f>
        <v>0</v>
      </c>
      <c r="X36" s="60">
        <f>MIN('JURADO-1'!I36,'JURADO-2'!I36,'JURADO-3'!I36,'JURADO-4'!I36,'NO USAR'!I36)</f>
        <v>0</v>
      </c>
      <c r="Y36" s="60">
        <f>+'JURADO-1'!I36+'JURADO-2'!I36+'JURADO-3'!I36+'JURADO-4'!I36+'NO USAR'!I36-W36-X36</f>
        <v>0</v>
      </c>
      <c r="Z36" s="60">
        <f>MAX('JURADO-1'!J36,'JURADO-2'!J36,'JURADO-3'!J36,'JURADO-4'!J36,'NO USAR'!J36)</f>
        <v>0</v>
      </c>
      <c r="AA36" s="60">
        <f>MIN('JURADO-1'!J36,'JURADO-2'!J36,'JURADO-3'!J36,'JURADO-4'!J36,'NO USAR'!J36)</f>
        <v>0</v>
      </c>
      <c r="AB36" s="60">
        <f>+'JURADO-1'!J36+'JURADO-2'!J36+'JURADO-3'!J36+'JURADO-4'!J36+'NO USAR'!J36-Z36-AA36</f>
        <v>0</v>
      </c>
      <c r="AC36" s="60">
        <f t="shared" si="2"/>
        <v>0</v>
      </c>
      <c r="AD36" s="59"/>
      <c r="AE36" s="6">
        <f>MAX('JURADO-1'!K36,'JURADO-2'!K36,'JURADO-3'!K36,'JURADO-4'!K36,'NO USAR'!K36)</f>
        <v>0</v>
      </c>
      <c r="AF36" s="12">
        <f>MIN('JURADO-1'!K36,'JURADO-2'!K36,'JURADO-3'!K36,'JURADO-4'!K36,'NO USAR'!K36)</f>
        <v>0</v>
      </c>
      <c r="AG36" s="12">
        <f>+'JURADO-1'!K36+'JURADO-2'!K36+'JURADO-3'!K36+'JURADO-4'!K36+'NO USAR'!K36-AE36-AF36</f>
        <v>0</v>
      </c>
      <c r="AH36" s="63">
        <f>MAX('JURADO-1'!L36,'JURADO-2'!L36,'JURADO-3'!L36,'JURADO-4'!L36,'NO USAR'!L36)</f>
        <v>0</v>
      </c>
      <c r="AI36" s="12">
        <f>MIN('JURADO-1'!L36,'JURADO-2'!L36,'JURADO-3'!L36,'JURADO-4'!L36,'NO USAR'!L36)</f>
        <v>0</v>
      </c>
      <c r="AJ36" s="11">
        <f>+'JURADO-1'!L36+'JURADO-2'!L36+'JURADO-3'!L36+'JURADO-4'!L36+'NO USAR'!L36-AH36-AI36</f>
        <v>0</v>
      </c>
      <c r="AK36" s="60">
        <f>MAX('JURADO-1'!M36,'JURADO-2'!M36,'JURADO-3'!M36,'JURADO-4'!M36,'NO USAR'!M36)</f>
        <v>0</v>
      </c>
      <c r="AL36" s="60">
        <f>MIN('JURADO-1'!M36,'JURADO-2'!M36,'JURADO-3'!M36,'JURADO-4'!M36,'NO USAR'!M36)</f>
        <v>0</v>
      </c>
      <c r="AM36" s="60">
        <f>+'JURADO-1'!M36+'JURADO-2'!M36+'JURADO-3'!M36+'JURADO-4'!M36+'NO USAR'!M36-AK36-AL36</f>
        <v>0</v>
      </c>
      <c r="AN36" s="60">
        <f>MAX('JURADO-1'!N36,'JURADO-2'!N36,'JURADO-3'!N36,'JURADO-4'!N36,'NO USAR'!N36)</f>
        <v>0</v>
      </c>
      <c r="AO36" s="60">
        <f>MIN('JURADO-1'!N36,'JURADO-2'!N36,'JURADO-3'!N36,'JURADO-4'!N36,'NO USAR'!N36)</f>
        <v>0</v>
      </c>
      <c r="AP36" s="60">
        <f>+'JURADO-1'!N36+'JURADO-2'!N36+'JURADO-3'!N36+'JURADO-4'!N36+'NO USAR'!P36-AN36-AO36</f>
        <v>0</v>
      </c>
      <c r="AQ36" s="60">
        <f t="shared" si="3"/>
        <v>0</v>
      </c>
      <c r="AR36" s="59"/>
      <c r="AS36" s="6">
        <f>MAX('JURADO-1'!O36,'JURADO-2'!O36,'JURADO-3'!O36,'JURADO-4'!O36,'NO USAR'!O36)</f>
        <v>0</v>
      </c>
      <c r="AT36" s="12">
        <f>MIN('JURADO-1'!O36,'JURADO-2'!O36,'JURADO-3'!O36,'JURADO-4'!O36,'NO USAR'!O36)</f>
        <v>0</v>
      </c>
      <c r="AU36" s="12">
        <f>+'JURADO-1'!O36+'JURADO-2'!O36+'JURADO-3'!O36+'JURADO-4'!O36+'NO USAR'!O36-AS36-AT36</f>
        <v>0</v>
      </c>
      <c r="AV36" s="63">
        <f>MAX('JURADO-1'!P36,'JURADO-2'!P36,'JURADO-3'!P36,'JURADO-4'!P36,'NO USAR'!P36)</f>
        <v>0</v>
      </c>
      <c r="AW36" s="12">
        <f>MIN('JURADO-1'!P36,'JURADO-2'!P36,'JURADO-3'!P36,'JURADO-4'!P36,'NO USAR'!P36)</f>
        <v>0</v>
      </c>
      <c r="AX36" s="11">
        <f>+'JURADO-1'!P36+'JURADO-2'!P36+'JURADO-3'!P36+'JURADO-4'!P36+'NO USAR'!P36-AV36-AW36</f>
        <v>0</v>
      </c>
      <c r="AY36" s="60">
        <f>MAX('JURADO-1'!Q36,'JURADO-2'!Q36,'JURADO-3'!Q36,'JURADO-4'!Q36,'NO USAR'!Q36)</f>
        <v>0</v>
      </c>
      <c r="AZ36" s="60">
        <f>MIN('JURADO-1'!Q36,'JURADO-2'!Q36,'JURADO-3'!Q36,'JURADO-4'!Q36,'NO USAR'!Q36)</f>
        <v>0</v>
      </c>
      <c r="BA36" s="60">
        <f>+'JURADO-1'!Q36+'JURADO-2'!Q36+'JURADO-3'!Q36+'JURADO-4'!Q36+'NO USAR'!Q36-AY36-AZ36</f>
        <v>0</v>
      </c>
      <c r="BB36" s="60">
        <f>MAX('JURADO-1'!R36,'JURADO-2'!R36,'JURADO-3'!R36,'JURADO-4'!R36,'NO USAR'!R36)</f>
        <v>0</v>
      </c>
      <c r="BC36" s="60">
        <f>MIN('JURADO-1'!R36,'JURADO-2'!R36,'JURADO-3'!R36,'JURADO-4'!R36,'NO USAR'!R36)</f>
        <v>0</v>
      </c>
      <c r="BD36" s="60">
        <f>+'JURADO-1'!R36+'JURADO-2'!R36+'JURADO-3'!R36+'JURADO-4'!R36+'NO USAR'!R36-BB36-BC36</f>
        <v>0</v>
      </c>
      <c r="BE36" s="60">
        <f t="shared" si="4"/>
        <v>0</v>
      </c>
      <c r="BF36" s="9"/>
      <c r="BG36" s="60">
        <f>MAX('JURADO-1'!S36,'JURADO-2'!S36,'JURADO-3'!S36,'JURADO-4'!S36,'NO USAR'!S36)</f>
        <v>0</v>
      </c>
      <c r="BH36" s="60">
        <f>MIN('JURADO-1'!S36,'JURADO-2'!S36,'JURADO-3'!S36,'JURADO-4'!S36,'NO USAR'!S36)</f>
        <v>0</v>
      </c>
      <c r="BI36" s="60">
        <f>+'JURADO-1'!S36+'JURADO-2'!S36+'JURADO-3'!S36+'JURADO-4'!S36+'NO USAR'!S36-BG36-BH36</f>
        <v>0</v>
      </c>
      <c r="BJ36" s="60">
        <f>MAX('JURADO-1'!T36,'JURADO-2'!T36,'JURADO-3'!T36,'JURADO-4'!T36,'NO USAR'!T36)</f>
        <v>0</v>
      </c>
      <c r="BK36" s="60">
        <f>MIN('JURADO-1'!T36,'JURADO-2'!T36,'JURADO-3'!T36,'JURADO-4'!T36,'NO USAR'!T36)</f>
        <v>0</v>
      </c>
      <c r="BL36" s="60">
        <f>+'JURADO-1'!T36+'JURADO-2'!T36+'JURADO-3'!T36+'JURADO-4'!T36+'NO USAR'!T36-BJ36-BK36</f>
        <v>0</v>
      </c>
      <c r="BM36" s="60">
        <f>MAX('JURADO-1'!U36,'JURADO-2'!U36,'JURADO-3'!U36,'JURADO-4'!U36,'NO USAR'!U36)</f>
        <v>0</v>
      </c>
      <c r="BN36" s="60">
        <f>MIN('JURADO-1'!U36,'JURADO-2'!U36,'JURADO-3'!U36,'JURADO-4'!U36,'NO USAR'!U36)</f>
        <v>0</v>
      </c>
      <c r="BO36" s="60">
        <f>+'JURADO-1'!U36+'JURADO-2'!U36+'JURADO-3'!U36+'JURADO-4'!U36+'NO USAR'!U36-BM36-BN36</f>
        <v>0</v>
      </c>
      <c r="BP36" s="60">
        <f>MAX('JURADO-1'!V36,'JURADO-2'!V36,'JURADO-3'!V36,'JURADO-4'!V36,'NO USAR'!V36)</f>
        <v>0</v>
      </c>
      <c r="BQ36" s="60">
        <f>MIN('JURADO-1'!V36,'JURADO-2'!V36,'JURADO-3'!V36,'JURADO-4'!V36,'NO USAR'!V36)</f>
        <v>0</v>
      </c>
      <c r="BR36" s="60">
        <f>+'JURADO-1'!V36+'JURADO-2'!V36+'JURADO-3'!V36+'JURADO-4'!V36+'NO USAR'!V36-BP36-BQ36</f>
        <v>0</v>
      </c>
      <c r="BS36" s="60">
        <f t="shared" si="5"/>
        <v>0</v>
      </c>
      <c r="BT36" s="9"/>
      <c r="BU36" s="6">
        <f>MAX('JURADO-1'!W36,'JURADO-2'!W36,'JURADO-3'!W36,'JURADO-4'!W36,'NO USAR'!W36)</f>
        <v>0</v>
      </c>
      <c r="BV36" s="12">
        <f>MIN('JURADO-1'!W36,'JURADO-2'!W36,'JURADO-3'!W36,'JURADO-4'!W36,'NO USAR'!W36)</f>
        <v>0</v>
      </c>
      <c r="BW36" s="12">
        <f>+'JURADO-1'!W36+'JURADO-2'!W36+'JURADO-3'!W36+'JURADO-4'!W36+'NO USAR'!W36-BU36-BV36</f>
        <v>0</v>
      </c>
      <c r="BX36" s="63">
        <f>MAX('JURADO-1'!X36,'JURADO-2'!X36,'JURADO-3'!X36,'JURADO-4'!X36,'NO USAR'!X36)</f>
        <v>0</v>
      </c>
      <c r="BY36" s="12">
        <f>MIN('JURADO-1'!X36,'JURADO-2'!X36,'JURADO-3'!X36,'JURADO-4'!X36,'NO USAR'!X36)</f>
        <v>0</v>
      </c>
      <c r="BZ36" s="11">
        <f>+'JURADO-1'!X36+'JURADO-2'!X36+'JURADO-3'!X36+'JURADO-4'!X36+'NO USAR'!X36-BX36-BY36</f>
        <v>0</v>
      </c>
      <c r="CA36" s="60">
        <f>MAX('JURADO-1'!Y36,'JURADO-2'!Y36,'JURADO-3'!Y36,'JURADO-4'!Y36,'NO USAR'!Y36)</f>
        <v>0</v>
      </c>
      <c r="CB36" s="60">
        <f>MIN('JURADO-1'!Y36,'JURADO-2'!Y36,'JURADO-3'!Y36,'JURADO-4'!Y36,'NO USAR'!Y36)</f>
        <v>0</v>
      </c>
      <c r="CC36" s="60">
        <f>+'JURADO-1'!Y36+'JURADO-2'!Y36+'JURADO-3'!Y36+'JURADO-4'!Y36+'NO USAR'!Y36-CA36-CB36</f>
        <v>0</v>
      </c>
      <c r="CD36" s="60">
        <f>MAX('JURADO-1'!Z36,'JURADO-2'!Z36,'JURADO-3'!Z36,'JURADO-4'!Z36,'NO USAR'!Z36)</f>
        <v>0</v>
      </c>
      <c r="CE36" s="60">
        <f>MIN('JURADO-1'!Z36,'JURADO-2'!Z36,'JURADO-3'!Z36,'JURADO-4'!Z36,'NO USAR'!Z36)</f>
        <v>0</v>
      </c>
      <c r="CF36" s="60">
        <f>+'JURADO-1'!Z36+'JURADO-2'!Z36+'JURADO-3'!Z36+'JURADO-4'!Z36+'NO USAR'!Z36-CD36-CE36</f>
        <v>0</v>
      </c>
      <c r="CG36" s="60">
        <f t="shared" si="6"/>
        <v>0</v>
      </c>
      <c r="CH36" s="9"/>
      <c r="CI36" s="60">
        <f>MAX('JURADO-1'!AA36,'JURADO-2'!AA36,'JURADO-3'!AA36,'JURADO-4'!AA36,'NO USAR'!AA36)</f>
        <v>0</v>
      </c>
      <c r="CJ36" s="60">
        <f>MIN('JURADO-1'!AA36,'JURADO-2'!AA36,'JURADO-3'!AA36,'JURADO-4'!AA36,'NO USAR'!AA36)</f>
        <v>0</v>
      </c>
      <c r="CK36" s="60">
        <f>+'JURADO-1'!AA36+'JURADO-2'!AA36+'JURADO-3'!AA36+'JURADO-4'!AA36+'NO USAR'!AA36-CI36-CJ36</f>
        <v>0</v>
      </c>
      <c r="CL36" s="60">
        <f>MAX('JURADO-1'!AB36,'JURADO-2'!AB36,'JURADO-3'!AB36,'JURADO-4'!AB36,'NO USAR'!AB36)</f>
        <v>0</v>
      </c>
      <c r="CM36" s="60">
        <f>MIN('JURADO-1'!AB36,'JURADO-2'!AB36,'JURADO-3'!AB36,'JURADO-4'!AB36,'NO USAR'!AB36)</f>
        <v>0</v>
      </c>
      <c r="CN36" s="60">
        <f>+'JURADO-1'!AB36+'JURADO-2'!AB36+'JURADO-3'!AB36+'JURADO-4'!AB36+'NO USAR'!AB36-CL36-CM36</f>
        <v>0</v>
      </c>
      <c r="CO36" s="60">
        <f>MAX('JURADO-1'!AC36,'JURADO-2'!AC36,'JURADO-3'!AC36,'JURADO-4'!AC36,'NO USAR'!AC36)</f>
        <v>0</v>
      </c>
      <c r="CP36" s="60">
        <f>MIN('JURADO-1'!AC36,'JURADO-2'!AC36,'JURADO-3'!AC36,'JURADO-4'!AC36,'NO USAR'!AC36)</f>
        <v>0</v>
      </c>
      <c r="CQ36" s="60">
        <f>+'JURADO-1'!AC36+'JURADO-2'!AC36+'JURADO-3'!AC36+'JURADO-4'!AC36+'NO USAR'!AC36-CO36-CP36</f>
        <v>0</v>
      </c>
      <c r="CR36" s="60">
        <f>MAX('JURADO-1'!AD36,'JURADO-2'!AD36,'JURADO-3'!AD36,'JURADO-4'!AD36,'NO USAR'!AD36)</f>
        <v>0</v>
      </c>
      <c r="CS36" s="60">
        <f>MIN('JURADO-1'!AD36,'JURADO-2'!AD36,'JURADO-3'!AD36,'JURADO-4'!AD36,'NO USAR'!AD36)</f>
        <v>0</v>
      </c>
      <c r="CT36" s="60">
        <f>+'JURADO-1'!AD36+'JURADO-2'!AD36+'JURADO-3'!AD36+'JURADO-4'!AD36+'NO USAR'!AD36-CR36-CS36</f>
        <v>0</v>
      </c>
      <c r="CU36" s="60">
        <f t="shared" si="7"/>
        <v>0</v>
      </c>
      <c r="CV36" s="9"/>
      <c r="CW36" s="6">
        <f>MAX('JURADO-1'!AE36,'JURADO-2'!AE36,'JURADO-3'!AE36,'JURADO-4'!AE36,'NO USAR'!AE36)</f>
        <v>0</v>
      </c>
      <c r="CX36" s="12">
        <f>MIN('JURADO-1'!AE36,'JURADO-2'!AE36,'JURADO-3'!AE36,'JURADO-4'!AE36,'NO USAR'!AE36)</f>
        <v>0</v>
      </c>
      <c r="CY36" s="12">
        <f>+'JURADO-1'!AE36+'JURADO-2'!AE36+'JURADO-3'!AE36+'JURADO-4'!AE36+'NO USAR'!AE36-CW36-CX36</f>
        <v>0</v>
      </c>
      <c r="CZ36" s="63">
        <f>MAX('JURADO-1'!AF36,'JURADO-2'!AF36,'JURADO-3'!AF36,'JURADO-4'!AF36,'NO USAR'!AF36)</f>
        <v>0</v>
      </c>
      <c r="DA36" s="12">
        <f>MIN('JURADO-1'!AF36,'JURADO-2'!AF36,'JURADO-3'!AF36,'JURADO-4'!AF36,'NO USAR'!AF36)</f>
        <v>0</v>
      </c>
      <c r="DB36" s="11">
        <f>+'JURADO-1'!AF36+'JURADO-2'!AF36+'JURADO-3'!AF36+'JURADO-4'!AF36+'NO USAR'!AF36-CZ36-DA36</f>
        <v>0</v>
      </c>
      <c r="DC36" s="60">
        <f>MAX('JURADO-1'!AG36,'JURADO-2'!AG36,'JURADO-3'!AG36,'JURADO-4'!AG36,'NO USAR'!AG36)</f>
        <v>0</v>
      </c>
      <c r="DD36" s="60">
        <f>MIN('JURADO-1'!AG36,'JURADO-2'!AG36,'JURADO-3'!AG36,'JURADO-4'!AG36,'NO USAR'!AG36)</f>
        <v>0</v>
      </c>
      <c r="DE36" s="60">
        <f>+'JURADO-1'!AG36+'JURADO-2'!AG36+'JURADO-3'!AG36+'JURADO-4'!AG36+'NO USAR'!AG36-DC36-DD36</f>
        <v>0</v>
      </c>
      <c r="DF36" s="60">
        <f>MAX('JURADO-1'!AF36,'JURADO-2'!AF36,'JURADO-3'!AF36,'JURADO-4'!AF36,'NO USAR'!AF36)</f>
        <v>0</v>
      </c>
      <c r="DG36" s="60">
        <f>MIN('JURADO-1'!AF36,'JURADO-2'!AF36,'JURADO-3'!AF36,'JURADO-4'!AF36,'NO USAR'!AF36)</f>
        <v>0</v>
      </c>
      <c r="DH36" s="60">
        <f>+'JURADO-1'!AF36+'JURADO-2'!AF36+'JURADO-3'!AF36+'JURADO-4'!AF36+'NO USAR'!AF36-DF36-DG36</f>
        <v>0</v>
      </c>
      <c r="DI36" s="60">
        <f t="shared" si="8"/>
        <v>0</v>
      </c>
      <c r="DJ36" s="9"/>
      <c r="DK36" s="6">
        <f>MAX('JURADO-1'!AI36,'JURADO-2'!AI36,'JURADO-3'!AI36,'JURADO-4'!AI36,'NO USAR'!AI36)</f>
        <v>0</v>
      </c>
      <c r="DL36" s="12">
        <f>MIN('JURADO-1'!AI36,'JURADO-2'!AI36,'JURADO-3'!AI36,'JURADO-4'!AI36,'NO USAR'!AI36)</f>
        <v>0</v>
      </c>
      <c r="DM36" s="7">
        <f>+'JURADO-1'!AI36+'JURADO-2'!AI36+'JURADO-3'!AI36+'JURADO-4'!AI36+'NO USAR'!AI36-DK36-DL36</f>
        <v>0</v>
      </c>
      <c r="DN36" s="9"/>
      <c r="DO36" s="6">
        <f>MAX('JURADO-1'!AJ36,'JURADO-2'!AJ36,'JURADO-3'!AJ36,'JURADO-4'!AJ36,'NO USAR'!AJ36)</f>
        <v>0</v>
      </c>
      <c r="DP36" s="12">
        <f>MIN('JURADO-1'!AJ36,'JURADO-2'!AJ36,'JURADO-3'!AJ36,'JURADO-4'!AJ36,'NO USAR'!AJ36)</f>
        <v>0</v>
      </c>
      <c r="DQ36" s="7">
        <f>(+'JURADO-1'!AJ36+'JURADO-2'!AJ36+'JURADO-3'!AJ36+'JURADO-4'!AJ36+'NO USAR'!AJ36-DO36-DP36)*0.8</f>
        <v>0</v>
      </c>
      <c r="DR36" s="9"/>
      <c r="DS36" s="10"/>
      <c r="DT36" s="91">
        <f t="shared" si="9"/>
        <v>0</v>
      </c>
      <c r="DU36" s="191"/>
      <c r="DV36" s="191"/>
      <c r="DW36" s="191">
        <f t="shared" si="10"/>
        <v>0</v>
      </c>
      <c r="DX36" s="82"/>
      <c r="DY36" s="39"/>
      <c r="DZ36" s="60"/>
      <c r="EA36" s="81"/>
      <c r="EB36" s="60">
        <f t="shared" si="0"/>
        <v>0</v>
      </c>
      <c r="EC36" s="60">
        <f t="shared" si="11"/>
        <v>0</v>
      </c>
    </row>
    <row r="37" spans="1:133" ht="31.5" hidden="1" customHeight="1" thickBot="1">
      <c r="A37" s="78">
        <v>33</v>
      </c>
      <c r="B37" s="75"/>
      <c r="C37" s="178">
        <f>MAX('JURADO-1'!C37,'JURADO-2'!C37,'JURADO-3'!C37,'JURADO-4'!C37,'NO USAR'!C37)</f>
        <v>0</v>
      </c>
      <c r="D37" s="60">
        <f>MIN('JURADO-1'!C37,'JURADO-2'!C37,'JURADO-3'!C37,'JURADO-4'!C37,'NO USAR'!C37)</f>
        <v>0</v>
      </c>
      <c r="E37" s="60">
        <f>+'JURADO-1'!C37+'JURADO-2'!C37+'JURADO-3'!C37+'JURADO-4'!C37+'NO USAR'!C37-C37-D37</f>
        <v>0</v>
      </c>
      <c r="F37" s="60">
        <f>MAX('JURADO-1'!D37,'JURADO-2'!D37,'JURADO-3'!D37,'JURADO-4'!D37,'NO USAR'!D37)</f>
        <v>0</v>
      </c>
      <c r="G37" s="60">
        <f>MIN('JURADO-1'!D37,'JURADO-2'!D37,'JURADO-3'!D37,'JURADO-4'!D37,'NO USAR'!D37)</f>
        <v>0</v>
      </c>
      <c r="H37" s="60">
        <f>+'JURADO-1'!D37+'JURADO-2'!D37+'JURADO-3'!D37+'JURADO-4'!D37+'NO USAR'!D37-F37-G37</f>
        <v>0</v>
      </c>
      <c r="I37" s="60">
        <f>MAX('JURADO-1'!E37,'JURADO-2'!E37,'JURADO-3'!E37,'JURADO-4'!E37,'NO USAR'!E37)</f>
        <v>0</v>
      </c>
      <c r="J37" s="60">
        <f>MIN('JURADO-1'!E37,'JURADO-2'!E37,'JURADO-3'!E37,'JURADO-4'!E37,'NO USAR'!E37)</f>
        <v>0</v>
      </c>
      <c r="K37" s="60">
        <f>+'JURADO-1'!E37+'JURADO-2'!E37+'JURADO-3'!E37+'JURADO-4'!E37+'NO USAR'!E37-I37-J37</f>
        <v>0</v>
      </c>
      <c r="L37" s="60">
        <f>MAX('JURADO-1'!F37,'JURADO-2'!F37,'JURADO-3'!F37,'JURADO-4'!F37,'NO USAR'!F37)</f>
        <v>0</v>
      </c>
      <c r="M37" s="60">
        <f>MIN('JURADO-1'!F37,'JURADO-2'!F37,'JURADO-3'!F37,'JURADO-4'!F37,'NO USAR'!F37)</f>
        <v>0</v>
      </c>
      <c r="N37" s="60">
        <f>+'JURADO-1'!F37+'JURADO-2'!F37+'JURADO-3'!F37+'JURADO-4'!F37+'NO USAR'!F37-L37-M37</f>
        <v>0</v>
      </c>
      <c r="O37" s="60">
        <f t="shared" si="1"/>
        <v>0</v>
      </c>
      <c r="P37" s="124"/>
      <c r="Q37" s="6">
        <f>MAX('JURADO-1'!G37,'JURADO-2'!G37,'JURADO-3'!G37,'JURADO-4'!G37,'NO USAR'!G37)</f>
        <v>0</v>
      </c>
      <c r="R37" s="12">
        <f>MIN('JURADO-1'!G37,'JURADO-2'!G37,'JURADO-3'!G37,'JURADO-4'!G37,'NO USAR'!G37)</f>
        <v>0</v>
      </c>
      <c r="S37" s="12">
        <f>+'JURADO-1'!G37+'JURADO-2'!G37+'JURADO-3'!G37+'JURADO-4'!G37+'NO USAR'!G37-Q37-R37</f>
        <v>0</v>
      </c>
      <c r="T37" s="63">
        <f>MAX('JURADO-1'!H37,'JURADO-2'!H37,'JURADO-3'!H37,'JURADO-4'!H37,'NO USAR'!H37)</f>
        <v>0</v>
      </c>
      <c r="U37" s="12">
        <f>MIN('JURADO-1'!H37,'JURADO-2'!H37,'JURADO-3'!H37,'JURADO-4'!H37,'NO USAR'!H37)</f>
        <v>0</v>
      </c>
      <c r="V37" s="11">
        <f>+'JURADO-1'!H37+'JURADO-2'!H37+'JURADO-3'!H37+'JURADO-4'!H37+'NO USAR'!H37-T37-U37</f>
        <v>0</v>
      </c>
      <c r="W37" s="60">
        <f>MAX('JURADO-1'!I37,'JURADO-2'!I37,'JURADO-3'!I37,'JURADO-4'!I37,'NO USAR'!I37)</f>
        <v>0</v>
      </c>
      <c r="X37" s="60">
        <f>MIN('JURADO-1'!I37,'JURADO-2'!I37,'JURADO-3'!I37,'JURADO-4'!I37,'NO USAR'!I37)</f>
        <v>0</v>
      </c>
      <c r="Y37" s="60">
        <f>+'JURADO-1'!I37+'JURADO-2'!I37+'JURADO-3'!I37+'JURADO-4'!I37+'NO USAR'!I37-W37-X37</f>
        <v>0</v>
      </c>
      <c r="Z37" s="60">
        <f>MAX('JURADO-1'!J37,'JURADO-2'!J37,'JURADO-3'!J37,'JURADO-4'!J37,'NO USAR'!J37)</f>
        <v>0</v>
      </c>
      <c r="AA37" s="60">
        <f>MIN('JURADO-1'!J37,'JURADO-2'!J37,'JURADO-3'!J37,'JURADO-4'!J37,'NO USAR'!J37)</f>
        <v>0</v>
      </c>
      <c r="AB37" s="60">
        <f>+'JURADO-1'!J37+'JURADO-2'!J37+'JURADO-3'!J37+'JURADO-4'!J37+'NO USAR'!J37-Z37-AA37</f>
        <v>0</v>
      </c>
      <c r="AC37" s="60">
        <f t="shared" si="2"/>
        <v>0</v>
      </c>
      <c r="AD37" s="59"/>
      <c r="AE37" s="6">
        <f>MAX('JURADO-1'!K37,'JURADO-2'!K37,'JURADO-3'!K37,'JURADO-4'!K37,'NO USAR'!K37)</f>
        <v>0</v>
      </c>
      <c r="AF37" s="12">
        <f>MIN('JURADO-1'!K37,'JURADO-2'!K37,'JURADO-3'!K37,'JURADO-4'!K37,'NO USAR'!K37)</f>
        <v>0</v>
      </c>
      <c r="AG37" s="12">
        <f>+'JURADO-1'!K37+'JURADO-2'!K37+'JURADO-3'!K37+'JURADO-4'!K37+'NO USAR'!K37-AE37-AF37</f>
        <v>0</v>
      </c>
      <c r="AH37" s="63">
        <f>MAX('JURADO-1'!L37,'JURADO-2'!L37,'JURADO-3'!L37,'JURADO-4'!L37,'NO USAR'!L37)</f>
        <v>0</v>
      </c>
      <c r="AI37" s="12">
        <f>MIN('JURADO-1'!L37,'JURADO-2'!L37,'JURADO-3'!L37,'JURADO-4'!L37,'NO USAR'!L37)</f>
        <v>0</v>
      </c>
      <c r="AJ37" s="11">
        <f>+'JURADO-1'!L37+'JURADO-2'!L37+'JURADO-3'!L37+'JURADO-4'!L37+'NO USAR'!L37-AH37-AI37</f>
        <v>0</v>
      </c>
      <c r="AK37" s="60">
        <f>MAX('JURADO-1'!M37,'JURADO-2'!M37,'JURADO-3'!M37,'JURADO-4'!M37,'NO USAR'!M37)</f>
        <v>0</v>
      </c>
      <c r="AL37" s="60">
        <f>MIN('JURADO-1'!M37,'JURADO-2'!M37,'JURADO-3'!M37,'JURADO-4'!M37,'NO USAR'!M37)</f>
        <v>0</v>
      </c>
      <c r="AM37" s="60">
        <f>+'JURADO-1'!M37+'JURADO-2'!M37+'JURADO-3'!M37+'JURADO-4'!M37+'NO USAR'!M37-AK37-AL37</f>
        <v>0</v>
      </c>
      <c r="AN37" s="60">
        <f>MAX('JURADO-1'!N37,'JURADO-2'!N37,'JURADO-3'!N37,'JURADO-4'!N37,'NO USAR'!N37)</f>
        <v>0</v>
      </c>
      <c r="AO37" s="60">
        <f>MIN('JURADO-1'!N37,'JURADO-2'!N37,'JURADO-3'!N37,'JURADO-4'!N37,'NO USAR'!N37)</f>
        <v>0</v>
      </c>
      <c r="AP37" s="60">
        <f>+'JURADO-1'!N37+'JURADO-2'!N37+'JURADO-3'!N37+'JURADO-4'!N37+'NO USAR'!P37-AN37-AO37</f>
        <v>0</v>
      </c>
      <c r="AQ37" s="60">
        <f t="shared" si="3"/>
        <v>0</v>
      </c>
      <c r="AR37" s="59"/>
      <c r="AS37" s="6">
        <f>MAX('JURADO-1'!O37,'JURADO-2'!O37,'JURADO-3'!O37,'JURADO-4'!O37,'NO USAR'!O37)</f>
        <v>0</v>
      </c>
      <c r="AT37" s="12">
        <f>MIN('JURADO-1'!O37,'JURADO-2'!O37,'JURADO-3'!O37,'JURADO-4'!O37,'NO USAR'!O37)</f>
        <v>0</v>
      </c>
      <c r="AU37" s="12">
        <f>+'JURADO-1'!O37+'JURADO-2'!O37+'JURADO-3'!O37+'JURADO-4'!O37+'NO USAR'!O37-AS37-AT37</f>
        <v>0</v>
      </c>
      <c r="AV37" s="63">
        <f>MAX('JURADO-1'!P37,'JURADO-2'!P37,'JURADO-3'!P37,'JURADO-4'!P37,'NO USAR'!P37)</f>
        <v>0</v>
      </c>
      <c r="AW37" s="12">
        <f>MIN('JURADO-1'!P37,'JURADO-2'!P37,'JURADO-3'!P37,'JURADO-4'!P37,'NO USAR'!P37)</f>
        <v>0</v>
      </c>
      <c r="AX37" s="11">
        <f>+'JURADO-1'!P37+'JURADO-2'!P37+'JURADO-3'!P37+'JURADO-4'!P37+'NO USAR'!P37-AV37-AW37</f>
        <v>0</v>
      </c>
      <c r="AY37" s="60">
        <f>MAX('JURADO-1'!Q37,'JURADO-2'!Q37,'JURADO-3'!Q37,'JURADO-4'!Q37,'NO USAR'!Q37)</f>
        <v>0</v>
      </c>
      <c r="AZ37" s="60">
        <f>MIN('JURADO-1'!Q37,'JURADO-2'!Q37,'JURADO-3'!Q37,'JURADO-4'!Q37,'NO USAR'!Q37)</f>
        <v>0</v>
      </c>
      <c r="BA37" s="60">
        <f>+'JURADO-1'!Q37+'JURADO-2'!Q37+'JURADO-3'!Q37+'JURADO-4'!Q37+'NO USAR'!Q37-AY37-AZ37</f>
        <v>0</v>
      </c>
      <c r="BB37" s="60">
        <f>MAX('JURADO-1'!R37,'JURADO-2'!R37,'JURADO-3'!R37,'JURADO-4'!R37,'NO USAR'!R37)</f>
        <v>0</v>
      </c>
      <c r="BC37" s="60">
        <f>MIN('JURADO-1'!R37,'JURADO-2'!R37,'JURADO-3'!R37,'JURADO-4'!R37,'NO USAR'!R37)</f>
        <v>0</v>
      </c>
      <c r="BD37" s="60">
        <f>+'JURADO-1'!R37+'JURADO-2'!R37+'JURADO-3'!R37+'JURADO-4'!R37+'NO USAR'!R37-BB37-BC37</f>
        <v>0</v>
      </c>
      <c r="BE37" s="60">
        <f t="shared" si="4"/>
        <v>0</v>
      </c>
      <c r="BF37" s="9"/>
      <c r="BG37" s="60">
        <f>MAX('JURADO-1'!S37,'JURADO-2'!S37,'JURADO-3'!S37,'JURADO-4'!S37,'NO USAR'!S37)</f>
        <v>0</v>
      </c>
      <c r="BH37" s="60">
        <f>MIN('JURADO-1'!S37,'JURADO-2'!S37,'JURADO-3'!S37,'JURADO-4'!S37,'NO USAR'!S37)</f>
        <v>0</v>
      </c>
      <c r="BI37" s="60">
        <f>+'JURADO-1'!S37+'JURADO-2'!S37+'JURADO-3'!S37+'JURADO-4'!S37+'NO USAR'!S37-BG37-BH37</f>
        <v>0</v>
      </c>
      <c r="BJ37" s="60">
        <f>MAX('JURADO-1'!T37,'JURADO-2'!T37,'JURADO-3'!T37,'JURADO-4'!T37,'NO USAR'!T37)</f>
        <v>0</v>
      </c>
      <c r="BK37" s="60">
        <f>MIN('JURADO-1'!T37,'JURADO-2'!T37,'JURADO-3'!T37,'JURADO-4'!T37,'NO USAR'!T37)</f>
        <v>0</v>
      </c>
      <c r="BL37" s="60">
        <f>+'JURADO-1'!T37+'JURADO-2'!T37+'JURADO-3'!T37+'JURADO-4'!T37+'NO USAR'!T37-BJ37-BK37</f>
        <v>0</v>
      </c>
      <c r="BM37" s="60">
        <f>MAX('JURADO-1'!U37,'JURADO-2'!U37,'JURADO-3'!U37,'JURADO-4'!U37,'NO USAR'!U37)</f>
        <v>0</v>
      </c>
      <c r="BN37" s="60">
        <f>MIN('JURADO-1'!U37,'JURADO-2'!U37,'JURADO-3'!U37,'JURADO-4'!U37,'NO USAR'!U37)</f>
        <v>0</v>
      </c>
      <c r="BO37" s="60">
        <f>+'JURADO-1'!U37+'JURADO-2'!U37+'JURADO-3'!U37+'JURADO-4'!U37+'NO USAR'!U37-BM37-BN37</f>
        <v>0</v>
      </c>
      <c r="BP37" s="60">
        <f>MAX('JURADO-1'!V37,'JURADO-2'!V37,'JURADO-3'!V37,'JURADO-4'!V37,'NO USAR'!V37)</f>
        <v>0</v>
      </c>
      <c r="BQ37" s="60">
        <f>MIN('JURADO-1'!V37,'JURADO-2'!V37,'JURADO-3'!V37,'JURADO-4'!V37,'NO USAR'!V37)</f>
        <v>0</v>
      </c>
      <c r="BR37" s="60">
        <f>+'JURADO-1'!V37+'JURADO-2'!V37+'JURADO-3'!V37+'JURADO-4'!V37+'NO USAR'!V37-BP37-BQ37</f>
        <v>0</v>
      </c>
      <c r="BS37" s="60">
        <f t="shared" si="5"/>
        <v>0</v>
      </c>
      <c r="BT37" s="9"/>
      <c r="BU37" s="6">
        <f>MAX('JURADO-1'!W37,'JURADO-2'!W37,'JURADO-3'!W37,'JURADO-4'!W37,'NO USAR'!W37)</f>
        <v>0</v>
      </c>
      <c r="BV37" s="12">
        <f>MIN('JURADO-1'!W37,'JURADO-2'!W37,'JURADO-3'!W37,'JURADO-4'!W37,'NO USAR'!W37)</f>
        <v>0</v>
      </c>
      <c r="BW37" s="12">
        <f>+'JURADO-1'!W37+'JURADO-2'!W37+'JURADO-3'!W37+'JURADO-4'!W37+'NO USAR'!W37-BU37-BV37</f>
        <v>0</v>
      </c>
      <c r="BX37" s="63">
        <f>MAX('JURADO-1'!X37,'JURADO-2'!X37,'JURADO-3'!X37,'JURADO-4'!X37,'NO USAR'!X37)</f>
        <v>0</v>
      </c>
      <c r="BY37" s="12">
        <f>MIN('JURADO-1'!X37,'JURADO-2'!X37,'JURADO-3'!X37,'JURADO-4'!X37,'NO USAR'!X37)</f>
        <v>0</v>
      </c>
      <c r="BZ37" s="11">
        <f>+'JURADO-1'!X37+'JURADO-2'!X37+'JURADO-3'!X37+'JURADO-4'!X37+'NO USAR'!X37-BX37-BY37</f>
        <v>0</v>
      </c>
      <c r="CA37" s="60">
        <f>MAX('JURADO-1'!Y37,'JURADO-2'!Y37,'JURADO-3'!Y37,'JURADO-4'!Y37,'NO USAR'!Y37)</f>
        <v>0</v>
      </c>
      <c r="CB37" s="60">
        <f>MIN('JURADO-1'!Y37,'JURADO-2'!Y37,'JURADO-3'!Y37,'JURADO-4'!Y37,'NO USAR'!Y37)</f>
        <v>0</v>
      </c>
      <c r="CC37" s="60">
        <f>+'JURADO-1'!Y37+'JURADO-2'!Y37+'JURADO-3'!Y37+'JURADO-4'!Y37+'NO USAR'!Y37-CA37-CB37</f>
        <v>0</v>
      </c>
      <c r="CD37" s="60">
        <f>MAX('JURADO-1'!Z37,'JURADO-2'!Z37,'JURADO-3'!Z37,'JURADO-4'!Z37,'NO USAR'!Z37)</f>
        <v>0</v>
      </c>
      <c r="CE37" s="60">
        <f>MIN('JURADO-1'!Z37,'JURADO-2'!Z37,'JURADO-3'!Z37,'JURADO-4'!Z37,'NO USAR'!Z37)</f>
        <v>0</v>
      </c>
      <c r="CF37" s="60">
        <f>+'JURADO-1'!Z37+'JURADO-2'!Z37+'JURADO-3'!Z37+'JURADO-4'!Z37+'NO USAR'!Z37-CD37-CE37</f>
        <v>0</v>
      </c>
      <c r="CG37" s="60">
        <f t="shared" si="6"/>
        <v>0</v>
      </c>
      <c r="CH37" s="9"/>
      <c r="CI37" s="60">
        <f>MAX('JURADO-1'!AA37,'JURADO-2'!AA37,'JURADO-3'!AA37,'JURADO-4'!AA37,'NO USAR'!AA37)</f>
        <v>0</v>
      </c>
      <c r="CJ37" s="60">
        <f>MIN('JURADO-1'!AA37,'JURADO-2'!AA37,'JURADO-3'!AA37,'JURADO-4'!AA37,'NO USAR'!AA37)</f>
        <v>0</v>
      </c>
      <c r="CK37" s="60">
        <f>+'JURADO-1'!AA37+'JURADO-2'!AA37+'JURADO-3'!AA37+'JURADO-4'!AA37+'NO USAR'!AA37-CI37-CJ37</f>
        <v>0</v>
      </c>
      <c r="CL37" s="60">
        <f>MAX('JURADO-1'!AB37,'JURADO-2'!AB37,'JURADO-3'!AB37,'JURADO-4'!AB37,'NO USAR'!AB37)</f>
        <v>0</v>
      </c>
      <c r="CM37" s="60">
        <f>MIN('JURADO-1'!AB37,'JURADO-2'!AB37,'JURADO-3'!AB37,'JURADO-4'!AB37,'NO USAR'!AB37)</f>
        <v>0</v>
      </c>
      <c r="CN37" s="60">
        <f>+'JURADO-1'!AB37+'JURADO-2'!AB37+'JURADO-3'!AB37+'JURADO-4'!AB37+'NO USAR'!AB37-CL37-CM37</f>
        <v>0</v>
      </c>
      <c r="CO37" s="60">
        <f>MAX('JURADO-1'!AC37,'JURADO-2'!AC37,'JURADO-3'!AC37,'JURADO-4'!AC37,'NO USAR'!AC37)</f>
        <v>0</v>
      </c>
      <c r="CP37" s="60">
        <f>MIN('JURADO-1'!AC37,'JURADO-2'!AC37,'JURADO-3'!AC37,'JURADO-4'!AC37,'NO USAR'!AC37)</f>
        <v>0</v>
      </c>
      <c r="CQ37" s="60">
        <f>+'JURADO-1'!AC37+'JURADO-2'!AC37+'JURADO-3'!AC37+'JURADO-4'!AC37+'NO USAR'!AC37-CO37-CP37</f>
        <v>0</v>
      </c>
      <c r="CR37" s="60">
        <f>MAX('JURADO-1'!AD37,'JURADO-2'!AD37,'JURADO-3'!AD37,'JURADO-4'!AD37,'NO USAR'!AD37)</f>
        <v>0</v>
      </c>
      <c r="CS37" s="60">
        <f>MIN('JURADO-1'!AD37,'JURADO-2'!AD37,'JURADO-3'!AD37,'JURADO-4'!AD37,'NO USAR'!AD37)</f>
        <v>0</v>
      </c>
      <c r="CT37" s="60">
        <f>+'JURADO-1'!AD37+'JURADO-2'!AD37+'JURADO-3'!AD37+'JURADO-4'!AD37+'NO USAR'!AD37-CR37-CS37</f>
        <v>0</v>
      </c>
      <c r="CU37" s="60">
        <f t="shared" si="7"/>
        <v>0</v>
      </c>
      <c r="CV37" s="9"/>
      <c r="CW37" s="6">
        <f>MAX('JURADO-1'!AE37,'JURADO-2'!AE37,'JURADO-3'!AE37,'JURADO-4'!AE37,'NO USAR'!AE37)</f>
        <v>0</v>
      </c>
      <c r="CX37" s="12">
        <f>MIN('JURADO-1'!AE37,'JURADO-2'!AE37,'JURADO-3'!AE37,'JURADO-4'!AE37,'NO USAR'!AE37)</f>
        <v>0</v>
      </c>
      <c r="CY37" s="12">
        <f>+'JURADO-1'!AE37+'JURADO-2'!AE37+'JURADO-3'!AE37+'JURADO-4'!AE37+'NO USAR'!AE37-CW37-CX37</f>
        <v>0</v>
      </c>
      <c r="CZ37" s="63">
        <f>MAX('JURADO-1'!AF37,'JURADO-2'!AF37,'JURADO-3'!AF37,'JURADO-4'!AF37,'NO USAR'!AF37)</f>
        <v>0</v>
      </c>
      <c r="DA37" s="12">
        <f>MIN('JURADO-1'!AF37,'JURADO-2'!AF37,'JURADO-3'!AF37,'JURADO-4'!AF37,'NO USAR'!AF37)</f>
        <v>0</v>
      </c>
      <c r="DB37" s="11">
        <f>+'JURADO-1'!AF37+'JURADO-2'!AF37+'JURADO-3'!AF37+'JURADO-4'!AF37+'NO USAR'!AF37-CZ37-DA37</f>
        <v>0</v>
      </c>
      <c r="DC37" s="60">
        <f>MAX('JURADO-1'!AG37,'JURADO-2'!AG37,'JURADO-3'!AG37,'JURADO-4'!AG37,'NO USAR'!AG37)</f>
        <v>0</v>
      </c>
      <c r="DD37" s="60">
        <f>MIN('JURADO-1'!AG37,'JURADO-2'!AG37,'JURADO-3'!AG37,'JURADO-4'!AG37,'NO USAR'!AG37)</f>
        <v>0</v>
      </c>
      <c r="DE37" s="60">
        <f>+'JURADO-1'!AG37+'JURADO-2'!AG37+'JURADO-3'!AG37+'JURADO-4'!AG37+'NO USAR'!AG37-DC37-DD37</f>
        <v>0</v>
      </c>
      <c r="DF37" s="60">
        <f>MAX('JURADO-1'!AF37,'JURADO-2'!AF37,'JURADO-3'!AF37,'JURADO-4'!AF37,'NO USAR'!AF37)</f>
        <v>0</v>
      </c>
      <c r="DG37" s="60">
        <f>MIN('JURADO-1'!AF37,'JURADO-2'!AF37,'JURADO-3'!AF37,'JURADO-4'!AF37,'NO USAR'!AF37)</f>
        <v>0</v>
      </c>
      <c r="DH37" s="60">
        <f>+'JURADO-1'!AF37+'JURADO-2'!AF37+'JURADO-3'!AF37+'JURADO-4'!AF37+'NO USAR'!AF37-DF37-DG37</f>
        <v>0</v>
      </c>
      <c r="DI37" s="60">
        <f t="shared" si="8"/>
        <v>0</v>
      </c>
      <c r="DJ37" s="9"/>
      <c r="DK37" s="6">
        <f>MAX('JURADO-1'!AI37,'JURADO-2'!AI37,'JURADO-3'!AI37,'JURADO-4'!AI37,'NO USAR'!AI37)</f>
        <v>0</v>
      </c>
      <c r="DL37" s="12">
        <f>MIN('JURADO-1'!AI37,'JURADO-2'!AI37,'JURADO-3'!AI37,'JURADO-4'!AI37,'NO USAR'!AI37)</f>
        <v>0</v>
      </c>
      <c r="DM37" s="7">
        <f>+'JURADO-1'!AI37+'JURADO-2'!AI37+'JURADO-3'!AI37+'JURADO-4'!AI37+'NO USAR'!AI37-DK37-DL37</f>
        <v>0</v>
      </c>
      <c r="DN37" s="9"/>
      <c r="DO37" s="6">
        <f>MAX('JURADO-1'!AJ37,'JURADO-2'!AJ37,'JURADO-3'!AJ37,'JURADO-4'!AJ37,'NO USAR'!AJ37)</f>
        <v>0</v>
      </c>
      <c r="DP37" s="12">
        <f>MIN('JURADO-1'!AJ37,'JURADO-2'!AJ37,'JURADO-3'!AJ37,'JURADO-4'!AJ37,'NO USAR'!AJ37)</f>
        <v>0</v>
      </c>
      <c r="DQ37" s="7">
        <f>(+'JURADO-1'!AJ37+'JURADO-2'!AJ37+'JURADO-3'!AJ37+'JURADO-4'!AJ37+'NO USAR'!AJ37-DO37-DP37)*0.8</f>
        <v>0</v>
      </c>
      <c r="DR37" s="9"/>
      <c r="DS37" s="10"/>
      <c r="DT37" s="91">
        <f t="shared" si="9"/>
        <v>0</v>
      </c>
      <c r="DU37" s="191"/>
      <c r="DV37" s="191"/>
      <c r="DW37" s="191">
        <f t="shared" si="10"/>
        <v>0</v>
      </c>
      <c r="DX37" s="82"/>
      <c r="DY37" s="39"/>
      <c r="DZ37" s="60"/>
      <c r="EA37" s="81"/>
      <c r="EB37" s="60">
        <f t="shared" si="0"/>
        <v>0</v>
      </c>
      <c r="EC37" s="60">
        <f t="shared" si="11"/>
        <v>0</v>
      </c>
    </row>
    <row r="38" spans="1:133" ht="31.5" hidden="1" customHeight="1" thickBot="1">
      <c r="A38" s="79">
        <v>34</v>
      </c>
      <c r="B38" s="72"/>
      <c r="C38" s="178">
        <f>MAX('JURADO-1'!C38,'JURADO-2'!C38,'JURADO-3'!C38,'JURADO-4'!C38,'NO USAR'!C38)</f>
        <v>0</v>
      </c>
      <c r="D38" s="60">
        <f>MIN('JURADO-1'!C38,'JURADO-2'!C38,'JURADO-3'!C38,'JURADO-4'!C38,'NO USAR'!C38)</f>
        <v>0</v>
      </c>
      <c r="E38" s="60">
        <f>+'JURADO-1'!C38+'JURADO-2'!C38+'JURADO-3'!C38+'JURADO-4'!C38+'NO USAR'!C38-C38-D38</f>
        <v>0</v>
      </c>
      <c r="F38" s="60">
        <f>MAX('JURADO-1'!D38,'JURADO-2'!D38,'JURADO-3'!D38,'JURADO-4'!D38,'NO USAR'!D38)</f>
        <v>0</v>
      </c>
      <c r="G38" s="60">
        <f>MIN('JURADO-1'!D38,'JURADO-2'!D38,'JURADO-3'!D38,'JURADO-4'!D38,'NO USAR'!D38)</f>
        <v>0</v>
      </c>
      <c r="H38" s="60">
        <f>+'JURADO-1'!D38+'JURADO-2'!D38+'JURADO-3'!D38+'JURADO-4'!D38+'NO USAR'!D38-F38-G38</f>
        <v>0</v>
      </c>
      <c r="I38" s="60">
        <f>MAX('JURADO-1'!E38,'JURADO-2'!E38,'JURADO-3'!E38,'JURADO-4'!E38,'NO USAR'!E38)</f>
        <v>0</v>
      </c>
      <c r="J38" s="60">
        <f>MIN('JURADO-1'!E38,'JURADO-2'!E38,'JURADO-3'!E38,'JURADO-4'!E38,'NO USAR'!E38)</f>
        <v>0</v>
      </c>
      <c r="K38" s="60">
        <f>+'JURADO-1'!E38+'JURADO-2'!E38+'JURADO-3'!E38+'JURADO-4'!E38+'NO USAR'!E38-I38-J38</f>
        <v>0</v>
      </c>
      <c r="L38" s="60">
        <f>MAX('JURADO-1'!F38,'JURADO-2'!F38,'JURADO-3'!F38,'JURADO-4'!F38,'NO USAR'!F38)</f>
        <v>0</v>
      </c>
      <c r="M38" s="60">
        <f>MIN('JURADO-1'!F38,'JURADO-2'!F38,'JURADO-3'!F38,'JURADO-4'!F38,'NO USAR'!F38)</f>
        <v>0</v>
      </c>
      <c r="N38" s="60">
        <f>+'JURADO-1'!F38+'JURADO-2'!F38+'JURADO-3'!F38+'JURADO-4'!F38+'NO USAR'!F38-L38-M38</f>
        <v>0</v>
      </c>
      <c r="O38" s="60">
        <f t="shared" si="1"/>
        <v>0</v>
      </c>
      <c r="P38" s="124"/>
      <c r="Q38" s="6">
        <f>MAX('JURADO-1'!G38,'JURADO-2'!G38,'JURADO-3'!G38,'JURADO-4'!G38,'NO USAR'!G38)</f>
        <v>0</v>
      </c>
      <c r="R38" s="12">
        <f>MIN('JURADO-1'!G38,'JURADO-2'!G38,'JURADO-3'!G38,'JURADO-4'!G38,'NO USAR'!G38)</f>
        <v>0</v>
      </c>
      <c r="S38" s="12">
        <f>+'JURADO-1'!G38+'JURADO-2'!G38+'JURADO-3'!G38+'JURADO-4'!G38+'NO USAR'!G38-Q38-R38</f>
        <v>0</v>
      </c>
      <c r="T38" s="63">
        <f>MAX('JURADO-1'!H38,'JURADO-2'!H38,'JURADO-3'!H38,'JURADO-4'!H38,'NO USAR'!H38)</f>
        <v>0</v>
      </c>
      <c r="U38" s="12">
        <f>MIN('JURADO-1'!H38,'JURADO-2'!H38,'JURADO-3'!H38,'JURADO-4'!H38,'NO USAR'!H38)</f>
        <v>0</v>
      </c>
      <c r="V38" s="11">
        <f>+'JURADO-1'!H38+'JURADO-2'!H38+'JURADO-3'!H38+'JURADO-4'!H38+'NO USAR'!H38-T38-U38</f>
        <v>0</v>
      </c>
      <c r="W38" s="60">
        <f>MAX('JURADO-1'!I38,'JURADO-2'!I38,'JURADO-3'!I38,'JURADO-4'!I38,'NO USAR'!I38)</f>
        <v>0</v>
      </c>
      <c r="X38" s="60">
        <f>MIN('JURADO-1'!I38,'JURADO-2'!I38,'JURADO-3'!I38,'JURADO-4'!I38,'NO USAR'!I38)</f>
        <v>0</v>
      </c>
      <c r="Y38" s="60">
        <f>+'JURADO-1'!I38+'JURADO-2'!I38+'JURADO-3'!I38+'JURADO-4'!I38+'NO USAR'!I38-W38-X38</f>
        <v>0</v>
      </c>
      <c r="Z38" s="60">
        <f>MAX('JURADO-1'!J38,'JURADO-2'!J38,'JURADO-3'!J38,'JURADO-4'!J38,'NO USAR'!J38)</f>
        <v>0</v>
      </c>
      <c r="AA38" s="60">
        <f>MIN('JURADO-1'!J38,'JURADO-2'!J38,'JURADO-3'!J38,'JURADO-4'!J38,'NO USAR'!J38)</f>
        <v>0</v>
      </c>
      <c r="AB38" s="60">
        <f>+'JURADO-1'!J38+'JURADO-2'!J38+'JURADO-3'!J38+'JURADO-4'!J38+'NO USAR'!J38-Z38-AA38</f>
        <v>0</v>
      </c>
      <c r="AC38" s="60">
        <f t="shared" si="2"/>
        <v>0</v>
      </c>
      <c r="AD38" s="59"/>
      <c r="AE38" s="6">
        <f>MAX('JURADO-1'!K38,'JURADO-2'!K38,'JURADO-3'!K38,'JURADO-4'!K38,'NO USAR'!K38)</f>
        <v>0</v>
      </c>
      <c r="AF38" s="12">
        <f>MIN('JURADO-1'!K38,'JURADO-2'!K38,'JURADO-3'!K38,'JURADO-4'!K38,'NO USAR'!K38)</f>
        <v>0</v>
      </c>
      <c r="AG38" s="12">
        <f>+'JURADO-1'!K38+'JURADO-2'!K38+'JURADO-3'!K38+'JURADO-4'!K38+'NO USAR'!K38-AE38-AF38</f>
        <v>0</v>
      </c>
      <c r="AH38" s="63">
        <f>MAX('JURADO-1'!L38,'JURADO-2'!L38,'JURADO-3'!L38,'JURADO-4'!L38,'NO USAR'!L38)</f>
        <v>0</v>
      </c>
      <c r="AI38" s="12">
        <f>MIN('JURADO-1'!L38,'JURADO-2'!L38,'JURADO-3'!L38,'JURADO-4'!L38,'NO USAR'!L38)</f>
        <v>0</v>
      </c>
      <c r="AJ38" s="11">
        <f>+'JURADO-1'!L38+'JURADO-2'!L38+'JURADO-3'!L38+'JURADO-4'!L38+'NO USAR'!L38-AH38-AI38</f>
        <v>0</v>
      </c>
      <c r="AK38" s="60">
        <f>MAX('JURADO-1'!M38,'JURADO-2'!M38,'JURADO-3'!M38,'JURADO-4'!M38,'NO USAR'!M38)</f>
        <v>0</v>
      </c>
      <c r="AL38" s="60">
        <f>MIN('JURADO-1'!M38,'JURADO-2'!M38,'JURADO-3'!M38,'JURADO-4'!M38,'NO USAR'!M38)</f>
        <v>0</v>
      </c>
      <c r="AM38" s="60">
        <f>+'JURADO-1'!M38+'JURADO-2'!M38+'JURADO-3'!M38+'JURADO-4'!M38+'NO USAR'!M38-AK38-AL38</f>
        <v>0</v>
      </c>
      <c r="AN38" s="60">
        <f>MAX('JURADO-1'!N38,'JURADO-2'!N38,'JURADO-3'!N38,'JURADO-4'!N38,'NO USAR'!N38)</f>
        <v>0</v>
      </c>
      <c r="AO38" s="60">
        <f>MIN('JURADO-1'!N38,'JURADO-2'!N38,'JURADO-3'!N38,'JURADO-4'!N38,'NO USAR'!N38)</f>
        <v>0</v>
      </c>
      <c r="AP38" s="60">
        <f>+'JURADO-1'!N38+'JURADO-2'!N38+'JURADO-3'!N38+'JURADO-4'!N38+'NO USAR'!P38-AN38-AO38</f>
        <v>0</v>
      </c>
      <c r="AQ38" s="60">
        <f t="shared" si="3"/>
        <v>0</v>
      </c>
      <c r="AR38" s="59"/>
      <c r="AS38" s="6">
        <f>MAX('JURADO-1'!O38,'JURADO-2'!O38,'JURADO-3'!O38,'JURADO-4'!O38,'NO USAR'!O38)</f>
        <v>0</v>
      </c>
      <c r="AT38" s="12">
        <f>MIN('JURADO-1'!O38,'JURADO-2'!O38,'JURADO-3'!O38,'JURADO-4'!O38,'NO USAR'!O38)</f>
        <v>0</v>
      </c>
      <c r="AU38" s="12">
        <f>+'JURADO-1'!O38+'JURADO-2'!O38+'JURADO-3'!O38+'JURADO-4'!O38+'NO USAR'!O38-AS38-AT38</f>
        <v>0</v>
      </c>
      <c r="AV38" s="63">
        <f>MAX('JURADO-1'!P38,'JURADO-2'!P38,'JURADO-3'!P38,'JURADO-4'!P38,'NO USAR'!P38)</f>
        <v>0</v>
      </c>
      <c r="AW38" s="12">
        <f>MIN('JURADO-1'!P38,'JURADO-2'!P38,'JURADO-3'!P38,'JURADO-4'!P38,'NO USAR'!P38)</f>
        <v>0</v>
      </c>
      <c r="AX38" s="11">
        <f>+'JURADO-1'!P38+'JURADO-2'!P38+'JURADO-3'!P38+'JURADO-4'!P38+'NO USAR'!P38-AV38-AW38</f>
        <v>0</v>
      </c>
      <c r="AY38" s="60">
        <f>MAX('JURADO-1'!Q38,'JURADO-2'!Q38,'JURADO-3'!Q38,'JURADO-4'!Q38,'NO USAR'!Q38)</f>
        <v>0</v>
      </c>
      <c r="AZ38" s="60">
        <f>MIN('JURADO-1'!Q38,'JURADO-2'!Q38,'JURADO-3'!Q38,'JURADO-4'!Q38,'NO USAR'!Q38)</f>
        <v>0</v>
      </c>
      <c r="BA38" s="60">
        <f>+'JURADO-1'!Q38+'JURADO-2'!Q38+'JURADO-3'!Q38+'JURADO-4'!Q38+'NO USAR'!Q38-AY38-AZ38</f>
        <v>0</v>
      </c>
      <c r="BB38" s="60">
        <f>MAX('JURADO-1'!R38,'JURADO-2'!R38,'JURADO-3'!R38,'JURADO-4'!R38,'NO USAR'!R38)</f>
        <v>0</v>
      </c>
      <c r="BC38" s="60">
        <f>MIN('JURADO-1'!R38,'JURADO-2'!R38,'JURADO-3'!R38,'JURADO-4'!R38,'NO USAR'!R38)</f>
        <v>0</v>
      </c>
      <c r="BD38" s="60">
        <f>+'JURADO-1'!R38+'JURADO-2'!R38+'JURADO-3'!R38+'JURADO-4'!R38+'NO USAR'!R38-BB38-BC38</f>
        <v>0</v>
      </c>
      <c r="BE38" s="60">
        <f t="shared" si="4"/>
        <v>0</v>
      </c>
      <c r="BF38" s="9"/>
      <c r="BG38" s="60">
        <f>MAX('JURADO-1'!S38,'JURADO-2'!S38,'JURADO-3'!S38,'JURADO-4'!S38,'NO USAR'!S38)</f>
        <v>0</v>
      </c>
      <c r="BH38" s="60">
        <f>MIN('JURADO-1'!S38,'JURADO-2'!S38,'JURADO-3'!S38,'JURADO-4'!S38,'NO USAR'!S38)</f>
        <v>0</v>
      </c>
      <c r="BI38" s="60">
        <f>+'JURADO-1'!S38+'JURADO-2'!S38+'JURADO-3'!S38+'JURADO-4'!S38+'NO USAR'!S38-BG38-BH38</f>
        <v>0</v>
      </c>
      <c r="BJ38" s="60">
        <f>MAX('JURADO-1'!T38,'JURADO-2'!T38,'JURADO-3'!T38,'JURADO-4'!T38,'NO USAR'!T38)</f>
        <v>0</v>
      </c>
      <c r="BK38" s="60">
        <f>MIN('JURADO-1'!T38,'JURADO-2'!T38,'JURADO-3'!T38,'JURADO-4'!T38,'NO USAR'!T38)</f>
        <v>0</v>
      </c>
      <c r="BL38" s="60">
        <f>+'JURADO-1'!T38+'JURADO-2'!T38+'JURADO-3'!T38+'JURADO-4'!T38+'NO USAR'!T38-BJ38-BK38</f>
        <v>0</v>
      </c>
      <c r="BM38" s="60">
        <f>MAX('JURADO-1'!U38,'JURADO-2'!U38,'JURADO-3'!U38,'JURADO-4'!U38,'NO USAR'!U38)</f>
        <v>0</v>
      </c>
      <c r="BN38" s="60">
        <f>MIN('JURADO-1'!U38,'JURADO-2'!U38,'JURADO-3'!U38,'JURADO-4'!U38,'NO USAR'!U38)</f>
        <v>0</v>
      </c>
      <c r="BO38" s="60">
        <f>+'JURADO-1'!U38+'JURADO-2'!U38+'JURADO-3'!U38+'JURADO-4'!U38+'NO USAR'!U38-BM38-BN38</f>
        <v>0</v>
      </c>
      <c r="BP38" s="60">
        <f>MAX('JURADO-1'!V38,'JURADO-2'!V38,'JURADO-3'!V38,'JURADO-4'!V38,'NO USAR'!V38)</f>
        <v>0</v>
      </c>
      <c r="BQ38" s="60">
        <f>MIN('JURADO-1'!V38,'JURADO-2'!V38,'JURADO-3'!V38,'JURADO-4'!V38,'NO USAR'!V38)</f>
        <v>0</v>
      </c>
      <c r="BR38" s="60">
        <f>+'JURADO-1'!V38+'JURADO-2'!V38+'JURADO-3'!V38+'JURADO-4'!V38+'NO USAR'!V38-BP38-BQ38</f>
        <v>0</v>
      </c>
      <c r="BS38" s="60">
        <f t="shared" si="5"/>
        <v>0</v>
      </c>
      <c r="BT38" s="9"/>
      <c r="BU38" s="6">
        <f>MAX('JURADO-1'!W38,'JURADO-2'!W38,'JURADO-3'!W38,'JURADO-4'!W38,'NO USAR'!W38)</f>
        <v>0</v>
      </c>
      <c r="BV38" s="12">
        <f>MIN('JURADO-1'!W38,'JURADO-2'!W38,'JURADO-3'!W38,'JURADO-4'!W38,'NO USAR'!W38)</f>
        <v>0</v>
      </c>
      <c r="BW38" s="12">
        <f>+'JURADO-1'!W38+'JURADO-2'!W38+'JURADO-3'!W38+'JURADO-4'!W38+'NO USAR'!W38-BU38-BV38</f>
        <v>0</v>
      </c>
      <c r="BX38" s="63">
        <f>MAX('JURADO-1'!X38,'JURADO-2'!X38,'JURADO-3'!X38,'JURADO-4'!X38,'NO USAR'!X38)</f>
        <v>0</v>
      </c>
      <c r="BY38" s="12">
        <f>MIN('JURADO-1'!X38,'JURADO-2'!X38,'JURADO-3'!X38,'JURADO-4'!X38,'NO USAR'!X38)</f>
        <v>0</v>
      </c>
      <c r="BZ38" s="11">
        <f>+'JURADO-1'!X38+'JURADO-2'!X38+'JURADO-3'!X38+'JURADO-4'!X38+'NO USAR'!X38-BX38-BY38</f>
        <v>0</v>
      </c>
      <c r="CA38" s="60">
        <f>MAX('JURADO-1'!Y38,'JURADO-2'!Y38,'JURADO-3'!Y38,'JURADO-4'!Y38,'NO USAR'!Y38)</f>
        <v>0</v>
      </c>
      <c r="CB38" s="60">
        <f>MIN('JURADO-1'!Y38,'JURADO-2'!Y38,'JURADO-3'!Y38,'JURADO-4'!Y38,'NO USAR'!Y38)</f>
        <v>0</v>
      </c>
      <c r="CC38" s="60">
        <f>+'JURADO-1'!Y38+'JURADO-2'!Y38+'JURADO-3'!Y38+'JURADO-4'!Y38+'NO USAR'!Y38-CA38-CB38</f>
        <v>0</v>
      </c>
      <c r="CD38" s="60">
        <f>MAX('JURADO-1'!Z38,'JURADO-2'!Z38,'JURADO-3'!Z38,'JURADO-4'!Z38,'NO USAR'!Z38)</f>
        <v>0</v>
      </c>
      <c r="CE38" s="60">
        <f>MIN('JURADO-1'!Z38,'JURADO-2'!Z38,'JURADO-3'!Z38,'JURADO-4'!Z38,'NO USAR'!Z38)</f>
        <v>0</v>
      </c>
      <c r="CF38" s="60">
        <f>+'JURADO-1'!Z38+'JURADO-2'!Z38+'JURADO-3'!Z38+'JURADO-4'!Z38+'NO USAR'!Z38-CD38-CE38</f>
        <v>0</v>
      </c>
      <c r="CG38" s="60">
        <f t="shared" si="6"/>
        <v>0</v>
      </c>
      <c r="CH38" s="9"/>
      <c r="CI38" s="60">
        <f>MAX('JURADO-1'!AA38,'JURADO-2'!AA38,'JURADO-3'!AA38,'JURADO-4'!AA38,'NO USAR'!AA38)</f>
        <v>0</v>
      </c>
      <c r="CJ38" s="60">
        <f>MIN('JURADO-1'!AA38,'JURADO-2'!AA38,'JURADO-3'!AA38,'JURADO-4'!AA38,'NO USAR'!AA38)</f>
        <v>0</v>
      </c>
      <c r="CK38" s="60">
        <f>+'JURADO-1'!AA38+'JURADO-2'!AA38+'JURADO-3'!AA38+'JURADO-4'!AA38+'NO USAR'!AA38-CI38-CJ38</f>
        <v>0</v>
      </c>
      <c r="CL38" s="60">
        <f>MAX('JURADO-1'!AB38,'JURADO-2'!AB38,'JURADO-3'!AB38,'JURADO-4'!AB38,'NO USAR'!AB38)</f>
        <v>0</v>
      </c>
      <c r="CM38" s="60">
        <f>MIN('JURADO-1'!AB38,'JURADO-2'!AB38,'JURADO-3'!AB38,'JURADO-4'!AB38,'NO USAR'!AB38)</f>
        <v>0</v>
      </c>
      <c r="CN38" s="60">
        <f>+'JURADO-1'!AB38+'JURADO-2'!AB38+'JURADO-3'!AB38+'JURADO-4'!AB38+'NO USAR'!AB38-CL38-CM38</f>
        <v>0</v>
      </c>
      <c r="CO38" s="60">
        <f>MAX('JURADO-1'!AC38,'JURADO-2'!AC38,'JURADO-3'!AC38,'JURADO-4'!AC38,'NO USAR'!AC38)</f>
        <v>0</v>
      </c>
      <c r="CP38" s="60">
        <f>MIN('JURADO-1'!AC38,'JURADO-2'!AC38,'JURADO-3'!AC38,'JURADO-4'!AC38,'NO USAR'!AC38)</f>
        <v>0</v>
      </c>
      <c r="CQ38" s="60">
        <f>+'JURADO-1'!AC38+'JURADO-2'!AC38+'JURADO-3'!AC38+'JURADO-4'!AC38+'NO USAR'!AC38-CO38-CP38</f>
        <v>0</v>
      </c>
      <c r="CR38" s="60">
        <f>MAX('JURADO-1'!AD38,'JURADO-2'!AD38,'JURADO-3'!AD38,'JURADO-4'!AD38,'NO USAR'!AD38)</f>
        <v>0</v>
      </c>
      <c r="CS38" s="60">
        <f>MIN('JURADO-1'!AD38,'JURADO-2'!AD38,'JURADO-3'!AD38,'JURADO-4'!AD38,'NO USAR'!AD38)</f>
        <v>0</v>
      </c>
      <c r="CT38" s="60">
        <f>+'JURADO-1'!AD38+'JURADO-2'!AD38+'JURADO-3'!AD38+'JURADO-4'!AD38+'NO USAR'!AD38-CR38-CS38</f>
        <v>0</v>
      </c>
      <c r="CU38" s="60">
        <f t="shared" si="7"/>
        <v>0</v>
      </c>
      <c r="CV38" s="9"/>
      <c r="CW38" s="6">
        <f>MAX('JURADO-1'!AE38,'JURADO-2'!AE38,'JURADO-3'!AE38,'JURADO-4'!AE38,'NO USAR'!AE38)</f>
        <v>0</v>
      </c>
      <c r="CX38" s="12">
        <f>MIN('JURADO-1'!AE38,'JURADO-2'!AE38,'JURADO-3'!AE38,'JURADO-4'!AE38,'NO USAR'!AE38)</f>
        <v>0</v>
      </c>
      <c r="CY38" s="12">
        <f>+'JURADO-1'!AE38+'JURADO-2'!AE38+'JURADO-3'!AE38+'JURADO-4'!AE38+'NO USAR'!AE38-CW38-CX38</f>
        <v>0</v>
      </c>
      <c r="CZ38" s="63">
        <f>MAX('JURADO-1'!AF38,'JURADO-2'!AF38,'JURADO-3'!AF38,'JURADO-4'!AF38,'NO USAR'!AF38)</f>
        <v>0</v>
      </c>
      <c r="DA38" s="12">
        <f>MIN('JURADO-1'!AF38,'JURADO-2'!AF38,'JURADO-3'!AF38,'JURADO-4'!AF38,'NO USAR'!AF38)</f>
        <v>0</v>
      </c>
      <c r="DB38" s="11">
        <f>+'JURADO-1'!AF38+'JURADO-2'!AF38+'JURADO-3'!AF38+'JURADO-4'!AF38+'NO USAR'!AF38-CZ38-DA38</f>
        <v>0</v>
      </c>
      <c r="DC38" s="60">
        <f>MAX('JURADO-1'!AG38,'JURADO-2'!AG38,'JURADO-3'!AG38,'JURADO-4'!AG38,'NO USAR'!AG38)</f>
        <v>0</v>
      </c>
      <c r="DD38" s="60">
        <f>MIN('JURADO-1'!AG38,'JURADO-2'!AG38,'JURADO-3'!AG38,'JURADO-4'!AG38,'NO USAR'!AG38)</f>
        <v>0</v>
      </c>
      <c r="DE38" s="60">
        <f>+'JURADO-1'!AG38+'JURADO-2'!AG38+'JURADO-3'!AG38+'JURADO-4'!AG38+'NO USAR'!AG38-DC38-DD38</f>
        <v>0</v>
      </c>
      <c r="DF38" s="60">
        <f>MAX('JURADO-1'!AF38,'JURADO-2'!AF38,'JURADO-3'!AF38,'JURADO-4'!AF38,'NO USAR'!AF38)</f>
        <v>0</v>
      </c>
      <c r="DG38" s="60">
        <f>MIN('JURADO-1'!AF38,'JURADO-2'!AF38,'JURADO-3'!AF38,'JURADO-4'!AF38,'NO USAR'!AF38)</f>
        <v>0</v>
      </c>
      <c r="DH38" s="60">
        <f>+'JURADO-1'!AF38+'JURADO-2'!AF38+'JURADO-3'!AF38+'JURADO-4'!AF38+'NO USAR'!AF38-DF38-DG38</f>
        <v>0</v>
      </c>
      <c r="DI38" s="60">
        <f t="shared" si="8"/>
        <v>0</v>
      </c>
      <c r="DJ38" s="9"/>
      <c r="DK38" s="6">
        <f>MAX('JURADO-1'!AI38,'JURADO-2'!AI38,'JURADO-3'!AI38,'JURADO-4'!AI38,'NO USAR'!AI38)</f>
        <v>0</v>
      </c>
      <c r="DL38" s="12">
        <f>MIN('JURADO-1'!AI38,'JURADO-2'!AI38,'JURADO-3'!AI38,'JURADO-4'!AI38,'NO USAR'!AI38)</f>
        <v>0</v>
      </c>
      <c r="DM38" s="7">
        <f>+'JURADO-1'!AI38+'JURADO-2'!AI38+'JURADO-3'!AI38+'JURADO-4'!AI38+'NO USAR'!AI38-DK38-DL38</f>
        <v>0</v>
      </c>
      <c r="DN38" s="9"/>
      <c r="DO38" s="6">
        <f>MAX('JURADO-1'!AJ38,'JURADO-2'!AJ38,'JURADO-3'!AJ38,'JURADO-4'!AJ38,'NO USAR'!AJ38)</f>
        <v>0</v>
      </c>
      <c r="DP38" s="12">
        <f>MIN('JURADO-1'!AJ38,'JURADO-2'!AJ38,'JURADO-3'!AJ38,'JURADO-4'!AJ38,'NO USAR'!AJ38)</f>
        <v>0</v>
      </c>
      <c r="DQ38" s="7">
        <f>(+'JURADO-1'!AJ38+'JURADO-2'!AJ38+'JURADO-3'!AJ38+'JURADO-4'!AJ38+'NO USAR'!AJ38-DO38-DP38)*0.8</f>
        <v>0</v>
      </c>
      <c r="DR38" s="9"/>
      <c r="DS38" s="10"/>
      <c r="DT38" s="91">
        <f t="shared" si="9"/>
        <v>0</v>
      </c>
      <c r="DU38" s="191"/>
      <c r="DV38" s="191"/>
      <c r="DW38" s="191">
        <f t="shared" si="10"/>
        <v>0</v>
      </c>
      <c r="DX38" s="82"/>
      <c r="DY38" s="39"/>
      <c r="DZ38" s="60"/>
      <c r="EA38" s="81"/>
      <c r="EB38" s="60">
        <f t="shared" si="0"/>
        <v>0</v>
      </c>
      <c r="EC38" s="60">
        <f t="shared" si="11"/>
        <v>0</v>
      </c>
    </row>
    <row r="39" spans="1:133" s="177" customFormat="1" ht="31.5" hidden="1" customHeight="1" thickBot="1"/>
    <row r="40" spans="1:133" ht="31.5" customHeight="1" thickBot="1">
      <c r="A40" s="175" t="s">
        <v>19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  <c r="BI40" s="176"/>
      <c r="BJ40" s="176"/>
      <c r="BK40" s="176"/>
      <c r="BL40" s="176"/>
      <c r="BM40" s="176"/>
      <c r="BN40" s="176"/>
      <c r="BO40" s="176"/>
      <c r="BP40" s="176"/>
      <c r="BQ40" s="176"/>
      <c r="BR40" s="176"/>
      <c r="BS40" s="176"/>
      <c r="BT40" s="176"/>
      <c r="BU40" s="176"/>
      <c r="BV40" s="176"/>
      <c r="BW40" s="176"/>
      <c r="BX40" s="176"/>
      <c r="BY40" s="176"/>
      <c r="BZ40" s="176"/>
      <c r="CA40" s="176"/>
      <c r="CB40" s="176"/>
      <c r="CC40" s="176"/>
      <c r="CD40" s="176"/>
      <c r="CE40" s="176"/>
      <c r="CF40" s="176"/>
      <c r="CG40" s="176"/>
      <c r="CH40" s="176"/>
      <c r="CI40" s="176"/>
      <c r="CJ40" s="176"/>
      <c r="CK40" s="176"/>
      <c r="CL40" s="176"/>
      <c r="CM40" s="176"/>
      <c r="CN40" s="176"/>
      <c r="CO40" s="176"/>
      <c r="CP40" s="176"/>
      <c r="CQ40" s="176"/>
      <c r="CR40" s="176"/>
      <c r="CS40" s="176"/>
      <c r="CT40" s="176"/>
      <c r="CU40" s="176"/>
      <c r="CV40" s="176"/>
      <c r="CW40" s="176"/>
      <c r="CX40" s="176"/>
      <c r="CY40" s="176"/>
      <c r="CZ40" s="176"/>
      <c r="DA40" s="176"/>
      <c r="DB40" s="176"/>
      <c r="DC40" s="176"/>
      <c r="DD40" s="176"/>
      <c r="DE40" s="176"/>
      <c r="DF40" s="176"/>
      <c r="DG40" s="176"/>
      <c r="DH40" s="176"/>
      <c r="DI40" s="176"/>
      <c r="DJ40" s="176"/>
      <c r="DK40" s="176"/>
      <c r="DL40" s="176"/>
      <c r="DM40" s="176"/>
      <c r="DN40" s="176"/>
      <c r="DO40" s="176"/>
      <c r="DP40" s="176"/>
      <c r="DQ40" s="176"/>
      <c r="DR40" s="176"/>
      <c r="DS40" s="176"/>
      <c r="DT40" s="176"/>
      <c r="DU40" s="176"/>
      <c r="DV40" s="176"/>
      <c r="DW40" s="176"/>
      <c r="DX40" s="176"/>
      <c r="DY40" s="176"/>
      <c r="DZ40" s="176"/>
      <c r="EA40" s="176"/>
      <c r="EB40" s="176"/>
    </row>
    <row r="41" spans="1:133" ht="31.5" customHeight="1" thickBot="1">
      <c r="A41" s="120"/>
      <c r="B41" s="121"/>
      <c r="C41" s="230" t="s">
        <v>1</v>
      </c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2"/>
      <c r="P41" s="122"/>
      <c r="Q41" s="230" t="s">
        <v>20</v>
      </c>
      <c r="R41" s="231"/>
      <c r="S41" s="231"/>
      <c r="T41" s="231"/>
      <c r="U41" s="231"/>
      <c r="V41" s="231"/>
      <c r="W41" s="231"/>
      <c r="X41" s="231"/>
      <c r="Y41" s="231"/>
      <c r="Z41" s="231"/>
      <c r="AA41" s="231"/>
      <c r="AB41" s="231"/>
      <c r="AC41" s="232"/>
      <c r="AD41" s="122"/>
      <c r="AE41" s="230" t="s">
        <v>21</v>
      </c>
      <c r="AF41" s="231"/>
      <c r="AG41" s="231"/>
      <c r="AH41" s="231"/>
      <c r="AI41" s="231"/>
      <c r="AJ41" s="231"/>
      <c r="AK41" s="231"/>
      <c r="AL41" s="231"/>
      <c r="AM41" s="231"/>
      <c r="AN41" s="231"/>
      <c r="AO41" s="231"/>
      <c r="AP41" s="231"/>
      <c r="AQ41" s="232"/>
      <c r="AR41" s="122"/>
      <c r="AS41" s="230" t="s">
        <v>4</v>
      </c>
      <c r="AT41" s="231"/>
      <c r="AU41" s="231"/>
      <c r="AV41" s="231"/>
      <c r="AW41" s="231"/>
      <c r="AX41" s="231"/>
      <c r="AY41" s="231"/>
      <c r="AZ41" s="231"/>
      <c r="BA41" s="231"/>
      <c r="BB41" s="231"/>
      <c r="BC41" s="231"/>
      <c r="BD41" s="231"/>
      <c r="BE41" s="232"/>
      <c r="BF41" s="122"/>
      <c r="BG41" s="231" t="s">
        <v>90</v>
      </c>
      <c r="BH41" s="231"/>
      <c r="BI41" s="231"/>
      <c r="BJ41" s="231"/>
      <c r="BK41" s="231"/>
      <c r="BL41" s="231"/>
      <c r="BM41" s="231"/>
      <c r="BN41" s="231"/>
      <c r="BO41" s="231"/>
      <c r="BP41" s="231"/>
      <c r="BQ41" s="231"/>
      <c r="BR41" s="231"/>
      <c r="BS41" s="231"/>
      <c r="BT41" s="122"/>
      <c r="BU41" s="230" t="s">
        <v>6</v>
      </c>
      <c r="BV41" s="231"/>
      <c r="BW41" s="231"/>
      <c r="BX41" s="231"/>
      <c r="BY41" s="231"/>
      <c r="BZ41" s="231"/>
      <c r="CA41" s="231"/>
      <c r="CB41" s="231"/>
      <c r="CC41" s="231"/>
      <c r="CD41" s="231"/>
      <c r="CE41" s="231"/>
      <c r="CF41" s="231"/>
      <c r="CG41" s="232"/>
      <c r="CH41" s="122"/>
      <c r="CI41" s="231" t="s">
        <v>73</v>
      </c>
      <c r="CJ41" s="231"/>
      <c r="CK41" s="231"/>
      <c r="CL41" s="231"/>
      <c r="CM41" s="231"/>
      <c r="CN41" s="231"/>
      <c r="CO41" s="231"/>
      <c r="CP41" s="231"/>
      <c r="CQ41" s="231"/>
      <c r="CR41" s="231"/>
      <c r="CS41" s="231"/>
      <c r="CT41" s="231"/>
      <c r="CU41" s="231"/>
      <c r="CV41" s="122"/>
      <c r="CW41" s="230" t="s">
        <v>7</v>
      </c>
      <c r="CX41" s="231"/>
      <c r="CY41" s="231"/>
      <c r="CZ41" s="231"/>
      <c r="DA41" s="231"/>
      <c r="DB41" s="231"/>
      <c r="DC41" s="231"/>
      <c r="DD41" s="231"/>
      <c r="DE41" s="231"/>
      <c r="DF41" s="231"/>
      <c r="DG41" s="231"/>
      <c r="DH41" s="231"/>
      <c r="DI41" s="232"/>
      <c r="DJ41" s="122"/>
      <c r="DK41" s="122"/>
      <c r="DL41" s="122"/>
      <c r="DM41" s="122"/>
      <c r="DN41" s="122"/>
      <c r="DO41" s="122"/>
      <c r="DP41" s="122"/>
      <c r="DQ41" s="122"/>
      <c r="DR41" s="122"/>
      <c r="DS41" s="122"/>
      <c r="DT41" s="122"/>
      <c r="DU41" s="122"/>
      <c r="DV41" s="122"/>
      <c r="DW41" s="122"/>
      <c r="DX41" s="122"/>
      <c r="DY41" s="122"/>
      <c r="DZ41" s="122"/>
      <c r="EA41" s="122"/>
      <c r="EB41" s="122"/>
      <c r="EC41" s="123"/>
    </row>
    <row r="42" spans="1:133" ht="31.5" customHeight="1" thickBot="1">
      <c r="A42" s="237" t="s">
        <v>74</v>
      </c>
      <c r="B42" s="238"/>
      <c r="C42" s="227" t="s">
        <v>75</v>
      </c>
      <c r="D42" s="228"/>
      <c r="E42" s="229"/>
      <c r="F42" s="227" t="s">
        <v>76</v>
      </c>
      <c r="G42" s="228"/>
      <c r="H42" s="229"/>
      <c r="I42" s="227" t="s">
        <v>77</v>
      </c>
      <c r="J42" s="228"/>
      <c r="K42" s="229"/>
      <c r="L42" s="227" t="s">
        <v>78</v>
      </c>
      <c r="M42" s="228"/>
      <c r="N42" s="229"/>
      <c r="O42" s="103" t="s">
        <v>79</v>
      </c>
      <c r="P42" s="4"/>
      <c r="Q42" s="227" t="s">
        <v>75</v>
      </c>
      <c r="R42" s="228"/>
      <c r="S42" s="229"/>
      <c r="T42" s="227" t="s">
        <v>76</v>
      </c>
      <c r="U42" s="228"/>
      <c r="V42" s="229"/>
      <c r="W42" s="227" t="s">
        <v>77</v>
      </c>
      <c r="X42" s="228"/>
      <c r="Y42" s="229"/>
      <c r="Z42" s="227" t="s">
        <v>78</v>
      </c>
      <c r="AA42" s="228"/>
      <c r="AB42" s="229"/>
      <c r="AC42" s="103" t="s">
        <v>79</v>
      </c>
      <c r="AD42" s="4"/>
      <c r="AE42" s="227" t="s">
        <v>75</v>
      </c>
      <c r="AF42" s="228"/>
      <c r="AG42" s="229"/>
      <c r="AH42" s="227" t="s">
        <v>76</v>
      </c>
      <c r="AI42" s="228"/>
      <c r="AJ42" s="229"/>
      <c r="AK42" s="227" t="s">
        <v>77</v>
      </c>
      <c r="AL42" s="228"/>
      <c r="AM42" s="229"/>
      <c r="AN42" s="227" t="s">
        <v>78</v>
      </c>
      <c r="AO42" s="228"/>
      <c r="AP42" s="229"/>
      <c r="AQ42" s="103" t="s">
        <v>79</v>
      </c>
      <c r="AR42" s="4"/>
      <c r="AS42" s="227" t="s">
        <v>75</v>
      </c>
      <c r="AT42" s="228"/>
      <c r="AU42" s="229"/>
      <c r="AV42" s="227" t="s">
        <v>76</v>
      </c>
      <c r="AW42" s="228"/>
      <c r="AX42" s="229"/>
      <c r="AY42" s="227" t="s">
        <v>77</v>
      </c>
      <c r="AZ42" s="228"/>
      <c r="BA42" s="229"/>
      <c r="BB42" s="227" t="s">
        <v>78</v>
      </c>
      <c r="BC42" s="228"/>
      <c r="BD42" s="229"/>
      <c r="BE42" s="103" t="s">
        <v>79</v>
      </c>
      <c r="BF42" s="4"/>
      <c r="BG42" s="227" t="s">
        <v>75</v>
      </c>
      <c r="BH42" s="228"/>
      <c r="BI42" s="229"/>
      <c r="BJ42" s="227" t="s">
        <v>76</v>
      </c>
      <c r="BK42" s="228"/>
      <c r="BL42" s="229"/>
      <c r="BM42" s="227" t="s">
        <v>77</v>
      </c>
      <c r="BN42" s="228"/>
      <c r="BO42" s="229"/>
      <c r="BP42" s="227" t="s">
        <v>78</v>
      </c>
      <c r="BQ42" s="228"/>
      <c r="BR42" s="229"/>
      <c r="BS42" s="103" t="s">
        <v>79</v>
      </c>
      <c r="BT42" s="4"/>
      <c r="BU42" s="227" t="s">
        <v>75</v>
      </c>
      <c r="BV42" s="228"/>
      <c r="BW42" s="229"/>
      <c r="BX42" s="227" t="s">
        <v>76</v>
      </c>
      <c r="BY42" s="228"/>
      <c r="BZ42" s="229"/>
      <c r="CA42" s="227" t="s">
        <v>77</v>
      </c>
      <c r="CB42" s="228"/>
      <c r="CC42" s="229"/>
      <c r="CD42" s="227" t="s">
        <v>78</v>
      </c>
      <c r="CE42" s="228"/>
      <c r="CF42" s="229"/>
      <c r="CG42" s="103" t="s">
        <v>79</v>
      </c>
      <c r="CH42" s="4"/>
      <c r="CI42" s="227" t="s">
        <v>75</v>
      </c>
      <c r="CJ42" s="228"/>
      <c r="CK42" s="229"/>
      <c r="CL42" s="227" t="s">
        <v>76</v>
      </c>
      <c r="CM42" s="228"/>
      <c r="CN42" s="229"/>
      <c r="CO42" s="227" t="s">
        <v>77</v>
      </c>
      <c r="CP42" s="228"/>
      <c r="CQ42" s="229"/>
      <c r="CR42" s="227" t="s">
        <v>78</v>
      </c>
      <c r="CS42" s="228"/>
      <c r="CT42" s="229"/>
      <c r="CU42" s="103" t="s">
        <v>79</v>
      </c>
      <c r="CV42" s="4"/>
      <c r="CW42" s="227" t="s">
        <v>75</v>
      </c>
      <c r="CX42" s="228"/>
      <c r="CY42" s="229"/>
      <c r="CZ42" s="227" t="s">
        <v>76</v>
      </c>
      <c r="DA42" s="228"/>
      <c r="DB42" s="229"/>
      <c r="DC42" s="227" t="s">
        <v>77</v>
      </c>
      <c r="DD42" s="228"/>
      <c r="DE42" s="229"/>
      <c r="DF42" s="227" t="s">
        <v>78</v>
      </c>
      <c r="DG42" s="228"/>
      <c r="DH42" s="229"/>
      <c r="DI42" s="103" t="s">
        <v>79</v>
      </c>
      <c r="DJ42" s="4"/>
      <c r="DK42" s="227" t="s">
        <v>23</v>
      </c>
      <c r="DL42" s="228"/>
      <c r="DM42" s="229"/>
      <c r="DN42" s="4"/>
      <c r="DO42" s="227" t="s">
        <v>9</v>
      </c>
      <c r="DP42" s="228"/>
      <c r="DQ42" s="229"/>
      <c r="DR42" s="4"/>
      <c r="DS42" s="61"/>
      <c r="DT42" s="235" t="s">
        <v>80</v>
      </c>
      <c r="DU42" s="235" t="s">
        <v>81</v>
      </c>
      <c r="DV42" s="235" t="s">
        <v>82</v>
      </c>
      <c r="DW42" s="235" t="s">
        <v>83</v>
      </c>
      <c r="DX42" s="235" t="s">
        <v>17</v>
      </c>
      <c r="DY42" s="235" t="s">
        <v>18</v>
      </c>
      <c r="DZ42" s="235" t="s">
        <v>84</v>
      </c>
      <c r="EA42" s="235" t="s">
        <v>85</v>
      </c>
      <c r="EB42" s="233" t="s">
        <v>23</v>
      </c>
      <c r="EC42" s="233" t="s">
        <v>86</v>
      </c>
    </row>
    <row r="43" spans="1:133" ht="31.5" customHeight="1" thickBot="1">
      <c r="A43" s="96" t="s">
        <v>10</v>
      </c>
      <c r="B43" s="95" t="s">
        <v>87</v>
      </c>
      <c r="C43" s="66" t="s">
        <v>88</v>
      </c>
      <c r="D43" s="67" t="s">
        <v>89</v>
      </c>
      <c r="E43" s="68" t="s">
        <v>79</v>
      </c>
      <c r="F43" s="67" t="s">
        <v>88</v>
      </c>
      <c r="G43" s="67" t="s">
        <v>89</v>
      </c>
      <c r="H43" s="67" t="s">
        <v>79</v>
      </c>
      <c r="I43" s="67" t="s">
        <v>88</v>
      </c>
      <c r="J43" s="67" t="s">
        <v>89</v>
      </c>
      <c r="K43" s="67" t="s">
        <v>79</v>
      </c>
      <c r="L43" s="67" t="s">
        <v>88</v>
      </c>
      <c r="M43" s="67" t="s">
        <v>89</v>
      </c>
      <c r="N43" s="67" t="s">
        <v>79</v>
      </c>
      <c r="O43" s="67"/>
      <c r="P43" s="76"/>
      <c r="Q43" s="70" t="s">
        <v>88</v>
      </c>
      <c r="R43" s="67" t="s">
        <v>89</v>
      </c>
      <c r="S43" s="67" t="s">
        <v>79</v>
      </c>
      <c r="T43" s="67" t="s">
        <v>88</v>
      </c>
      <c r="U43" s="67" t="s">
        <v>89</v>
      </c>
      <c r="V43" s="67" t="s">
        <v>79</v>
      </c>
      <c r="W43" s="67" t="s">
        <v>88</v>
      </c>
      <c r="X43" s="67" t="s">
        <v>89</v>
      </c>
      <c r="Y43" s="67" t="s">
        <v>79</v>
      </c>
      <c r="Z43" s="67" t="s">
        <v>88</v>
      </c>
      <c r="AA43" s="67" t="s">
        <v>89</v>
      </c>
      <c r="AB43" s="67" t="s">
        <v>79</v>
      </c>
      <c r="AC43" s="67"/>
      <c r="AD43" s="76"/>
      <c r="AE43" s="70" t="s">
        <v>88</v>
      </c>
      <c r="AF43" s="67" t="s">
        <v>89</v>
      </c>
      <c r="AG43" s="67" t="s">
        <v>79</v>
      </c>
      <c r="AH43" s="67" t="s">
        <v>88</v>
      </c>
      <c r="AI43" s="67" t="s">
        <v>89</v>
      </c>
      <c r="AJ43" s="67" t="s">
        <v>79</v>
      </c>
      <c r="AK43" s="67" t="s">
        <v>88</v>
      </c>
      <c r="AL43" s="67" t="s">
        <v>89</v>
      </c>
      <c r="AM43" s="67" t="s">
        <v>79</v>
      </c>
      <c r="AN43" s="67" t="s">
        <v>88</v>
      </c>
      <c r="AO43" s="67" t="s">
        <v>89</v>
      </c>
      <c r="AP43" s="67" t="s">
        <v>79</v>
      </c>
      <c r="AQ43" s="67"/>
      <c r="AR43" s="69"/>
      <c r="AS43" s="70" t="s">
        <v>88</v>
      </c>
      <c r="AT43" s="67" t="s">
        <v>89</v>
      </c>
      <c r="AU43" s="67" t="s">
        <v>79</v>
      </c>
      <c r="AV43" s="67" t="s">
        <v>88</v>
      </c>
      <c r="AW43" s="67" t="s">
        <v>89</v>
      </c>
      <c r="AX43" s="67" t="s">
        <v>79</v>
      </c>
      <c r="AY43" s="67" t="s">
        <v>88</v>
      </c>
      <c r="AZ43" s="67" t="s">
        <v>89</v>
      </c>
      <c r="BA43" s="67" t="s">
        <v>79</v>
      </c>
      <c r="BB43" s="67" t="s">
        <v>88</v>
      </c>
      <c r="BC43" s="67" t="s">
        <v>89</v>
      </c>
      <c r="BD43" s="67" t="s">
        <v>79</v>
      </c>
      <c r="BE43" s="67"/>
      <c r="BF43" s="69"/>
      <c r="BG43" s="67" t="s">
        <v>88</v>
      </c>
      <c r="BH43" s="67" t="s">
        <v>89</v>
      </c>
      <c r="BI43" s="67" t="s">
        <v>79</v>
      </c>
      <c r="BJ43" s="67" t="s">
        <v>88</v>
      </c>
      <c r="BK43" s="67" t="s">
        <v>89</v>
      </c>
      <c r="BL43" s="67" t="s">
        <v>79</v>
      </c>
      <c r="BM43" s="67" t="s">
        <v>88</v>
      </c>
      <c r="BN43" s="67" t="s">
        <v>89</v>
      </c>
      <c r="BO43" s="67" t="s">
        <v>79</v>
      </c>
      <c r="BP43" s="67" t="s">
        <v>88</v>
      </c>
      <c r="BQ43" s="67" t="s">
        <v>89</v>
      </c>
      <c r="BR43" s="67" t="s">
        <v>79</v>
      </c>
      <c r="BS43" s="67"/>
      <c r="BT43" s="69"/>
      <c r="BU43" s="70" t="s">
        <v>88</v>
      </c>
      <c r="BV43" s="67" t="s">
        <v>89</v>
      </c>
      <c r="BW43" s="67" t="s">
        <v>79</v>
      </c>
      <c r="BX43" s="67" t="s">
        <v>88</v>
      </c>
      <c r="BY43" s="67" t="s">
        <v>89</v>
      </c>
      <c r="BZ43" s="67" t="s">
        <v>79</v>
      </c>
      <c r="CA43" s="67" t="s">
        <v>88</v>
      </c>
      <c r="CB43" s="67" t="s">
        <v>89</v>
      </c>
      <c r="CC43" s="67" t="s">
        <v>79</v>
      </c>
      <c r="CD43" s="67" t="s">
        <v>88</v>
      </c>
      <c r="CE43" s="67" t="s">
        <v>89</v>
      </c>
      <c r="CF43" s="67" t="s">
        <v>79</v>
      </c>
      <c r="CG43" s="67"/>
      <c r="CH43" s="69"/>
      <c r="CI43" s="67" t="s">
        <v>88</v>
      </c>
      <c r="CJ43" s="67" t="s">
        <v>89</v>
      </c>
      <c r="CK43" s="67" t="s">
        <v>79</v>
      </c>
      <c r="CL43" s="67" t="s">
        <v>88</v>
      </c>
      <c r="CM43" s="67" t="s">
        <v>89</v>
      </c>
      <c r="CN43" s="67" t="s">
        <v>79</v>
      </c>
      <c r="CO43" s="67" t="s">
        <v>88</v>
      </c>
      <c r="CP43" s="67" t="s">
        <v>89</v>
      </c>
      <c r="CQ43" s="67" t="s">
        <v>79</v>
      </c>
      <c r="CR43" s="67" t="s">
        <v>88</v>
      </c>
      <c r="CS43" s="67" t="s">
        <v>89</v>
      </c>
      <c r="CT43" s="67" t="s">
        <v>79</v>
      </c>
      <c r="CU43" s="67"/>
      <c r="CV43" s="69"/>
      <c r="CW43" s="70" t="s">
        <v>88</v>
      </c>
      <c r="CX43" s="67" t="s">
        <v>89</v>
      </c>
      <c r="CY43" s="67" t="s">
        <v>79</v>
      </c>
      <c r="CZ43" s="67" t="s">
        <v>88</v>
      </c>
      <c r="DA43" s="67" t="s">
        <v>89</v>
      </c>
      <c r="DB43" s="67" t="s">
        <v>79</v>
      </c>
      <c r="DC43" s="67" t="s">
        <v>88</v>
      </c>
      <c r="DD43" s="67" t="s">
        <v>89</v>
      </c>
      <c r="DE43" s="67" t="s">
        <v>79</v>
      </c>
      <c r="DF43" s="67" t="s">
        <v>88</v>
      </c>
      <c r="DG43" s="67" t="s">
        <v>89</v>
      </c>
      <c r="DH43" s="67" t="s">
        <v>79</v>
      </c>
      <c r="DI43" s="67"/>
      <c r="DJ43" s="69"/>
      <c r="DK43" s="67" t="s">
        <v>88</v>
      </c>
      <c r="DL43" s="67" t="s">
        <v>89</v>
      </c>
      <c r="DM43" s="71" t="s">
        <v>79</v>
      </c>
      <c r="DN43" s="69"/>
      <c r="DO43" s="71" t="s">
        <v>88</v>
      </c>
      <c r="DP43" s="67" t="s">
        <v>89</v>
      </c>
      <c r="DQ43" s="71" t="s">
        <v>79</v>
      </c>
      <c r="DR43" s="69"/>
      <c r="DS43" s="5" t="s">
        <v>83</v>
      </c>
      <c r="DT43" s="236"/>
      <c r="DU43" s="236"/>
      <c r="DV43" s="236"/>
      <c r="DW43" s="236"/>
      <c r="DX43" s="243"/>
      <c r="DY43" s="236"/>
      <c r="DZ43" s="236"/>
      <c r="EA43" s="236"/>
      <c r="EB43" s="234"/>
      <c r="EC43" s="234"/>
    </row>
    <row r="44" spans="1:133" ht="31.5" customHeight="1">
      <c r="A44" s="79">
        <v>1</v>
      </c>
      <c r="B44" s="21" t="s">
        <v>22</v>
      </c>
      <c r="C44" s="178">
        <f>MAX('JURADO-1'!C44,'JURADO-2'!C44,'JURADO-3'!C44,'JURADO-4'!C44,'NO USAR'!C44)</f>
        <v>8</v>
      </c>
      <c r="D44" s="60">
        <f>MIN('JURADO-1'!C44,'JURADO-2'!C44,'JURADO-3'!C44,'JURADO-4'!C44,'NO USAR'!C44)</f>
        <v>6</v>
      </c>
      <c r="E44" s="60">
        <f>+'JURADO-1'!C44+'JURADO-2'!C44+'JURADO-3'!C44+'JURADO-4'!C44+'NO USAR'!C44-C44-D44</f>
        <v>15</v>
      </c>
      <c r="F44" s="60">
        <f>MAX('JURADO-1'!D44,'JURADO-2'!D44,'JURADO-3'!D44,'JURADO-4'!D44,'NO USAR'!D44)</f>
        <v>8</v>
      </c>
      <c r="G44" s="60">
        <f>MIN('JURADO-1'!D44,'JURADO-2'!D44,'JURADO-3'!D44,'JURADO-4'!D44,'NO USAR'!D44)</f>
        <v>6</v>
      </c>
      <c r="H44" s="60">
        <f>+'JURADO-1'!D44+'JURADO-2'!D44+'JURADO-3'!D44+'JURADO-4'!D44+'NO USAR'!D44-F44-G44</f>
        <v>14</v>
      </c>
      <c r="I44" s="60">
        <f>MAX('JURADO-1'!E44,'JURADO-2'!E44,'JURADO-3'!E44,'JURADO-4'!E44,'NO USAR'!E44)</f>
        <v>9</v>
      </c>
      <c r="J44" s="60">
        <f>MIN('JURADO-1'!E44,'JURADO-2'!E44,'JURADO-3'!E44,'JURADO-4'!E44,'NO USAR'!E44)</f>
        <v>7</v>
      </c>
      <c r="K44" s="60">
        <f>+'JURADO-1'!E44+'JURADO-2'!E44+'JURADO-3'!E44+'JURADO-4'!E44+'NO USAR'!E44-I44-J44</f>
        <v>16</v>
      </c>
      <c r="L44" s="60">
        <f>MAX('JURADO-1'!F44,'JURADO-2'!F44,'JURADO-3'!F44,'JURADO-4'!F44,'NO USAR'!F44)</f>
        <v>9</v>
      </c>
      <c r="M44" s="60">
        <f>MIN('JURADO-1'!F44,'JURADO-2'!F44,'JURADO-3'!F44,'JURADO-4'!F44,'NO USAR'!F44)</f>
        <v>7</v>
      </c>
      <c r="N44" s="60">
        <f>+'JURADO-1'!F44+'JURADO-2'!F44+'JURADO-3'!F44+'JURADO-4'!F44+'NO USAR'!F44-L44-M44</f>
        <v>17</v>
      </c>
      <c r="O44" s="60">
        <f t="shared" ref="O44:O78" si="12">(E44+H44+K44+N44)*1.4</f>
        <v>86.8</v>
      </c>
      <c r="P44" s="124"/>
      <c r="Q44" s="6">
        <f>MAX('JURADO-1'!G44,'JURADO-2'!G44,'JURADO-3'!G44,'JURADO-4'!G44,'NO USAR'!G44)</f>
        <v>8</v>
      </c>
      <c r="R44" s="12">
        <f>MIN('JURADO-1'!G44,'JURADO-2'!G44,'JURADO-3'!G44,'JURADO-4'!G44,'NO USAR'!G44)</f>
        <v>7</v>
      </c>
      <c r="S44" s="12">
        <f>+'JURADO-1'!G44+'JURADO-2'!G44+'JURADO-3'!G44+'JURADO-4'!G44+'NO USAR'!G44-Q44-R44</f>
        <v>14</v>
      </c>
      <c r="T44" s="63">
        <f>MAX('JURADO-1'!H44,'JURADO-2'!H44,'JURADO-3'!H44,'JURADO-4'!H44,'NO USAR'!H44)</f>
        <v>8</v>
      </c>
      <c r="U44" s="12">
        <f>MIN('JURADO-1'!H44,'JURADO-2'!H44,'JURADO-3'!H44,'JURADO-4'!H44,'NO USAR'!H44)</f>
        <v>7</v>
      </c>
      <c r="V44" s="11">
        <f>+'JURADO-1'!H44+'JURADO-2'!H44+'JURADO-3'!H44+'JURADO-4'!H44+'NO USAR'!H44-T44-U44</f>
        <v>14</v>
      </c>
      <c r="W44" s="60">
        <f>MAX('JURADO-1'!I44,'JURADO-2'!I44,'JURADO-3'!I44,'JURADO-4'!I44,'NO USAR'!I44)</f>
        <v>8</v>
      </c>
      <c r="X44" s="60">
        <f>MIN('JURADO-1'!I44,'JURADO-2'!I44,'JURADO-3'!I44,'JURADO-4'!I44,'NO USAR'!I44)</f>
        <v>7</v>
      </c>
      <c r="Y44" s="60">
        <f>+'JURADO-1'!I44+'JURADO-2'!I44+'JURADO-3'!I44+'JURADO-4'!I44+'NO USAR'!I44-W44-X44</f>
        <v>16</v>
      </c>
      <c r="Z44" s="60">
        <f>MAX('JURADO-1'!J44,'JURADO-2'!J44,'JURADO-3'!J44,'JURADO-4'!J44,'NO USAR'!J44)</f>
        <v>9</v>
      </c>
      <c r="AA44" s="60">
        <f>MIN('JURADO-1'!J44,'JURADO-2'!J44,'JURADO-3'!J44,'JURADO-4'!J44,'NO USAR'!J44)</f>
        <v>7</v>
      </c>
      <c r="AB44" s="60">
        <f>+'JURADO-1'!J44+'JURADO-2'!J44+'JURADO-3'!J44+'JURADO-4'!J44+'NO USAR'!J44-Z44-AA44</f>
        <v>17</v>
      </c>
      <c r="AC44" s="60">
        <f t="shared" ref="AC44:AC78" si="13">(+S44+V44+Y44+AB44)*1.8</f>
        <v>109.8</v>
      </c>
      <c r="AD44" s="59"/>
      <c r="AE44" s="6">
        <f>MAX('JURADO-1'!K44,'JURADO-2'!K44,'JURADO-3'!K44,'JURADO-4'!K44,'NO USAR'!K44)</f>
        <v>9</v>
      </c>
      <c r="AF44" s="12">
        <f>MIN('JURADO-1'!K44,'JURADO-2'!K44,'JURADO-3'!K44,'JURADO-4'!K44,'NO USAR'!K44)</f>
        <v>7</v>
      </c>
      <c r="AG44" s="12">
        <f>+'JURADO-1'!K44+'JURADO-2'!K44+'JURADO-3'!K44+'JURADO-4'!K44+'NO USAR'!K44-AE44-AF44</f>
        <v>16</v>
      </c>
      <c r="AH44" s="63">
        <f>MAX('JURADO-1'!L44,'JURADO-2'!L44,'JURADO-3'!L44,'JURADO-4'!L44,'NO USAR'!L44)</f>
        <v>8</v>
      </c>
      <c r="AI44" s="12">
        <f>MIN('JURADO-1'!L44,'JURADO-2'!L44,'JURADO-3'!L44,'JURADO-4'!L44,'NO USAR'!L44)</f>
        <v>7</v>
      </c>
      <c r="AJ44" s="11">
        <f>+'JURADO-1'!L44+'JURADO-2'!L44+'JURADO-3'!L44+'JURADO-4'!L44+'NO USAR'!L44-AH44-AI44</f>
        <v>14</v>
      </c>
      <c r="AK44" s="60">
        <f>MAX('JURADO-1'!M44,'JURADO-2'!M44,'JURADO-3'!M44,'JURADO-4'!M44,'NO USAR'!M44)</f>
        <v>9</v>
      </c>
      <c r="AL44" s="60">
        <f>MIN('JURADO-1'!M44,'JURADO-2'!M44,'JURADO-3'!M44,'JURADO-4'!M44,'NO USAR'!M44)</f>
        <v>7</v>
      </c>
      <c r="AM44" s="60">
        <f>+'JURADO-1'!M44+'JURADO-2'!M44+'JURADO-3'!M44+'JURADO-4'!M44+'NO USAR'!M44-AK44-AL44</f>
        <v>16</v>
      </c>
      <c r="AN44" s="60">
        <f>MAX('JURADO-1'!N44,'JURADO-2'!N44,'JURADO-3'!N44,'JURADO-4'!N44,'NO USAR'!N44)</f>
        <v>9</v>
      </c>
      <c r="AO44" s="60">
        <f>MIN('JURADO-1'!N44,'JURADO-2'!N44,'JURADO-3'!N44,'JURADO-4'!N44,'NO USAR'!N44)</f>
        <v>7</v>
      </c>
      <c r="AP44" s="60">
        <f>+'JURADO-1'!N44+'JURADO-2'!N44+'JURADO-3'!N44+'JURADO-4'!N44+'NO USAR'!P44-AN44-AO44</f>
        <v>17</v>
      </c>
      <c r="AQ44" s="60">
        <f t="shared" ref="AQ44:AQ78" si="14">(+AG44+AJ44+AM44+AP44)*1.8</f>
        <v>113.4</v>
      </c>
      <c r="AR44" s="59"/>
      <c r="AS44" s="6">
        <f>MAX('JURADO-1'!O44,'JURADO-2'!O44,'JURADO-3'!O44,'JURADO-4'!O44,'NO USAR'!O44)</f>
        <v>8</v>
      </c>
      <c r="AT44" s="12">
        <f>MIN('JURADO-1'!O44,'JURADO-2'!O44,'JURADO-3'!O44,'JURADO-4'!O44,'NO USAR'!O44)</f>
        <v>7</v>
      </c>
      <c r="AU44" s="12">
        <f>+'JURADO-1'!O44+'JURADO-2'!O44+'JURADO-3'!O44+'JURADO-4'!O44+'NO USAR'!O44-AS44-AT44</f>
        <v>15</v>
      </c>
      <c r="AV44" s="63">
        <f>MAX('JURADO-1'!P44,'JURADO-2'!P44,'JURADO-3'!P44,'JURADO-4'!P44,'NO USAR'!P44)</f>
        <v>7</v>
      </c>
      <c r="AW44" s="12">
        <f>MIN('JURADO-1'!P44,'JURADO-2'!P44,'JURADO-3'!P44,'JURADO-4'!P44,'NO USAR'!P44)</f>
        <v>6</v>
      </c>
      <c r="AX44" s="11">
        <f>+'JURADO-1'!P44+'JURADO-2'!P44+'JURADO-3'!P44+'JURADO-4'!P44+'NO USAR'!P44-AV44-AW44</f>
        <v>14</v>
      </c>
      <c r="AY44" s="60">
        <f>MAX('JURADO-1'!Q44,'JURADO-2'!Q44,'JURADO-3'!Q44,'JURADO-4'!Q44,'NO USAR'!Q44)</f>
        <v>9</v>
      </c>
      <c r="AZ44" s="60">
        <f>MIN('JURADO-1'!Q44,'JURADO-2'!Q44,'JURADO-3'!Q44,'JURADO-4'!Q44,'NO USAR'!Q44)</f>
        <v>7</v>
      </c>
      <c r="BA44" s="60">
        <f>+'JURADO-1'!Q44+'JURADO-2'!Q44+'JURADO-3'!Q44+'JURADO-4'!Q44+'NO USAR'!Q44-AY44-AZ44</f>
        <v>16</v>
      </c>
      <c r="BB44" s="60">
        <f>MAX('JURADO-1'!R44,'JURADO-2'!R44,'JURADO-3'!R44,'JURADO-4'!R44,'NO USAR'!R44)</f>
        <v>9</v>
      </c>
      <c r="BC44" s="60">
        <f>MIN('JURADO-1'!R44,'JURADO-2'!R44,'JURADO-3'!R44,'JURADO-4'!R44,'NO USAR'!R44)</f>
        <v>7</v>
      </c>
      <c r="BD44" s="60">
        <f>+'JURADO-1'!R44+'JURADO-2'!R44+'JURADO-3'!R44+'JURADO-4'!R44+'NO USAR'!R44-BB44-BC44</f>
        <v>16</v>
      </c>
      <c r="BE44" s="60">
        <f t="shared" ref="BE44:BE78" si="15">(+AU44+AX44+BA44+BD44)*0.7</f>
        <v>42.699999999999996</v>
      </c>
      <c r="BF44" s="9"/>
      <c r="BG44" s="60">
        <f>MAX('JURADO-1'!S44,'JURADO-2'!S44,'JURADO-3'!S44,'JURADO-4'!S44,'NO USAR'!S44)</f>
        <v>8</v>
      </c>
      <c r="BH44" s="60">
        <f>MIN('JURADO-1'!S44,'JURADO-2'!S44,'JURADO-3'!S44,'JURADO-4'!S44,'NO USAR'!S44)</f>
        <v>7</v>
      </c>
      <c r="BI44" s="60">
        <f>+'JURADO-1'!S44+'JURADO-2'!S44+'JURADO-3'!S44+'JURADO-4'!S44+'NO USAR'!S44-BG44-BH44</f>
        <v>16</v>
      </c>
      <c r="BJ44" s="60">
        <f>MAX('JURADO-1'!T44,'JURADO-2'!T44,'JURADO-3'!T44,'JURADO-4'!T44,'NO USAR'!T44)</f>
        <v>8</v>
      </c>
      <c r="BK44" s="60">
        <f>MIN('JURADO-1'!T44,'JURADO-2'!T44,'JURADO-3'!T44,'JURADO-4'!T44,'NO USAR'!T44)</f>
        <v>7</v>
      </c>
      <c r="BL44" s="60">
        <f>+'JURADO-1'!T44+'JURADO-2'!T44+'JURADO-3'!T44+'JURADO-4'!T44+'NO USAR'!T44-BJ44-BK44</f>
        <v>16</v>
      </c>
      <c r="BM44" s="60">
        <f>MAX('JURADO-1'!U44,'JURADO-2'!U44,'JURADO-3'!U44,'JURADO-4'!U44,'NO USAR'!U44)</f>
        <v>9</v>
      </c>
      <c r="BN44" s="60">
        <f>MIN('JURADO-1'!U44,'JURADO-2'!U44,'JURADO-3'!U44,'JURADO-4'!U44,'NO USAR'!U44)</f>
        <v>7</v>
      </c>
      <c r="BO44" s="60">
        <f>+'JURADO-1'!U44+'JURADO-2'!U44+'JURADO-3'!U44+'JURADO-4'!U44+'NO USAR'!U44-BM44-BN44</f>
        <v>16</v>
      </c>
      <c r="BP44" s="60">
        <f>MAX('JURADO-1'!V44,'JURADO-2'!V44,'JURADO-3'!V44,'JURADO-4'!V44,'NO USAR'!V44)</f>
        <v>9</v>
      </c>
      <c r="BQ44" s="60">
        <f>MIN('JURADO-1'!V44,'JURADO-2'!V44,'JURADO-3'!V44,'JURADO-4'!V44,'NO USAR'!V44)</f>
        <v>7</v>
      </c>
      <c r="BR44" s="60">
        <f>+'JURADO-1'!V44+'JURADO-2'!V44+'JURADO-3'!V44+'JURADO-4'!V44+'NO USAR'!V44-BP44-BQ44</f>
        <v>17</v>
      </c>
      <c r="BS44" s="60">
        <f t="shared" ref="BS44:BS78" si="16">(BI44+BL44+BO44+BR44)*0.4</f>
        <v>26</v>
      </c>
      <c r="BT44" s="9"/>
      <c r="BU44" s="6">
        <f>MAX('JURADO-1'!W44,'JURADO-2'!W44,'JURADO-3'!W44,'JURADO-4'!W44,'NO USAR'!W44)</f>
        <v>9</v>
      </c>
      <c r="BV44" s="12">
        <f>MIN('JURADO-1'!W44,'JURADO-2'!W44,'JURADO-3'!W44,'JURADO-4'!W44,'NO USAR'!W44)</f>
        <v>7</v>
      </c>
      <c r="BW44" s="12">
        <f>+'JURADO-1'!W44+'JURADO-2'!W44+'JURADO-3'!W44+'JURADO-4'!W44+'NO USAR'!W44-BU44-BV44</f>
        <v>16</v>
      </c>
      <c r="BX44" s="63">
        <f>MAX('JURADO-1'!X44,'JURADO-2'!X44,'JURADO-3'!X44,'JURADO-4'!X44,'NO USAR'!X44)</f>
        <v>7</v>
      </c>
      <c r="BY44" s="12">
        <f>MIN('JURADO-1'!X44,'JURADO-2'!X44,'JURADO-3'!X44,'JURADO-4'!X44,'NO USAR'!X44)</f>
        <v>6</v>
      </c>
      <c r="BZ44" s="11">
        <f>+'JURADO-1'!X44+'JURADO-2'!X44+'JURADO-3'!X44+'JURADO-4'!X44+'NO USAR'!X44-BX44-BY44</f>
        <v>14</v>
      </c>
      <c r="CA44" s="60">
        <f>MAX('JURADO-1'!Y44,'JURADO-2'!Y44,'JURADO-3'!Y44,'JURADO-4'!Y44,'NO USAR'!Y44)</f>
        <v>9</v>
      </c>
      <c r="CB44" s="60">
        <f>MIN('JURADO-1'!Y44,'JURADO-2'!Y44,'JURADO-3'!Y44,'JURADO-4'!Y44,'NO USAR'!Y44)</f>
        <v>7</v>
      </c>
      <c r="CC44" s="60">
        <f>+'JURADO-1'!Y44+'JURADO-2'!Y44+'JURADO-3'!Y44+'JURADO-4'!Y44+'NO USAR'!Y44-CA44-CB44</f>
        <v>16</v>
      </c>
      <c r="CD44" s="60">
        <f>MAX('JURADO-1'!Z44,'JURADO-2'!Z44,'JURADO-3'!Z44,'JURADO-4'!Z44,'NO USAR'!Z44)</f>
        <v>9</v>
      </c>
      <c r="CE44" s="60">
        <f>MIN('JURADO-1'!Z44,'JURADO-2'!Z44,'JURADO-3'!Z44,'JURADO-4'!Z44,'NO USAR'!Z44)</f>
        <v>7</v>
      </c>
      <c r="CF44" s="60">
        <f>+'JURADO-1'!Z44+'JURADO-2'!Z44+'JURADO-3'!Z44+'JURADO-4'!Z44+'NO USAR'!Z44-CD44-CE44</f>
        <v>16</v>
      </c>
      <c r="CG44" s="60">
        <f t="shared" ref="CG44:CG78" si="17">(+BW44+BZ44+CC44+CF44)*0.7</f>
        <v>43.4</v>
      </c>
      <c r="CH44" s="9"/>
      <c r="CI44" s="60">
        <f>MAX('JURADO-1'!AA44,'JURADO-2'!AA44,'JURADO-3'!AA44,'JURADO-4'!AA44,'NO USAR'!AA44)</f>
        <v>8</v>
      </c>
      <c r="CJ44" s="60">
        <f>MIN('JURADO-1'!AA44,'JURADO-2'!AA44,'JURADO-3'!AA44,'JURADO-4'!AA44,'NO USAR'!AA44)</f>
        <v>7</v>
      </c>
      <c r="CK44" s="60">
        <f>+'JURADO-1'!AA44+'JURADO-2'!AA44+'JURADO-3'!AA44+'JURADO-4'!AA44+'NO USAR'!AA44-CI44-CJ44</f>
        <v>16</v>
      </c>
      <c r="CL44" s="60">
        <f>MAX('JURADO-1'!AB44,'JURADO-2'!AB44,'JURADO-3'!AB44,'JURADO-4'!AB44,'NO USAR'!AB44)</f>
        <v>8</v>
      </c>
      <c r="CM44" s="60">
        <f>MIN('JURADO-1'!AB44,'JURADO-2'!AB44,'JURADO-3'!AB44,'JURADO-4'!AB44,'NO USAR'!AB44)</f>
        <v>7</v>
      </c>
      <c r="CN44" s="60">
        <f>+'JURADO-1'!AB44+'JURADO-2'!AB44+'JURADO-3'!AB44+'JURADO-4'!AB44+'NO USAR'!AB44-CL44-CM44</f>
        <v>16</v>
      </c>
      <c r="CO44" s="60">
        <f>MAX('JURADO-1'!AC44,'JURADO-2'!AC44,'JURADO-3'!AC44,'JURADO-4'!AC44,'NO USAR'!AC44)</f>
        <v>9</v>
      </c>
      <c r="CP44" s="60">
        <f>MIN('JURADO-1'!AC44,'JURADO-2'!AC44,'JURADO-3'!AC44,'JURADO-4'!AC44,'NO USAR'!AC44)</f>
        <v>7</v>
      </c>
      <c r="CQ44" s="60">
        <f>+'JURADO-1'!AC44+'JURADO-2'!AC44+'JURADO-3'!AC44+'JURADO-4'!AC44+'NO USAR'!AC44-CO44-CP44</f>
        <v>17</v>
      </c>
      <c r="CR44" s="60">
        <f>MAX('JURADO-1'!AD44,'JURADO-2'!AD44,'JURADO-3'!AD44,'JURADO-4'!AD44,'NO USAR'!AD44)</f>
        <v>9</v>
      </c>
      <c r="CS44" s="60">
        <f>MIN('JURADO-1'!AD44,'JURADO-2'!AD44,'JURADO-3'!AD44,'JURADO-4'!AD44,'NO USAR'!AD44)</f>
        <v>7</v>
      </c>
      <c r="CT44" s="60">
        <f>+'JURADO-1'!AD44+'JURADO-2'!AD44+'JURADO-3'!AD44+'JURADO-4'!AD44+'NO USAR'!AD44-CR44-CS44</f>
        <v>17</v>
      </c>
      <c r="CU44" s="60">
        <f t="shared" ref="CU44:CU78" si="18">(CK44+CN44+CQ44+CT44)*0.4</f>
        <v>26.400000000000002</v>
      </c>
      <c r="CV44" s="9"/>
      <c r="CW44" s="6">
        <f>MAX('JURADO-1'!AE44,'JURADO-2'!AE44,'JURADO-3'!AE44,'JURADO-4'!AE44,'NO USAR'!AE44)</f>
        <v>9</v>
      </c>
      <c r="CX44" s="12">
        <f>MIN('JURADO-1'!AE44,'JURADO-2'!AE44,'JURADO-3'!AE44,'JURADO-4'!AE44,'NO USAR'!AE44)</f>
        <v>6</v>
      </c>
      <c r="CY44" s="12">
        <f>+'JURADO-1'!AE44+'JURADO-2'!AE44+'JURADO-3'!AE44+'JURADO-4'!AE44+'NO USAR'!AE44-CW44-CX44</f>
        <v>17</v>
      </c>
      <c r="CZ44" s="63">
        <f>MAX('JURADO-1'!AF44,'JURADO-2'!AF44,'JURADO-3'!AF44,'JURADO-4'!AF44,'NO USAR'!AF44)</f>
        <v>8</v>
      </c>
      <c r="DA44" s="12">
        <f>MIN('JURADO-1'!AF44,'JURADO-2'!AF44,'JURADO-3'!AF44,'JURADO-4'!AF44,'NO USAR'!AF44)</f>
        <v>8</v>
      </c>
      <c r="DB44" s="11">
        <f>+'JURADO-1'!AF44+'JURADO-2'!AF44+'JURADO-3'!AF44+'JURADO-4'!AF44+'NO USAR'!AF44-CZ44-DA44</f>
        <v>16</v>
      </c>
      <c r="DC44" s="60">
        <f>MAX('JURADO-1'!AG44,'JURADO-2'!AG44,'JURADO-3'!AG44,'JURADO-4'!AG44,'NO USAR'!AG44)</f>
        <v>9</v>
      </c>
      <c r="DD44" s="60">
        <f>MIN('JURADO-1'!AG44,'JURADO-2'!AG44,'JURADO-3'!AG44,'JURADO-4'!AG44,'NO USAR'!AG44)</f>
        <v>7</v>
      </c>
      <c r="DE44" s="60">
        <f>+'JURADO-1'!AG44+'JURADO-2'!AG44+'JURADO-3'!AG44+'JURADO-4'!AG44+'NO USAR'!AG44-DC44-DD44</f>
        <v>16</v>
      </c>
      <c r="DF44" s="60">
        <f>MAX('JURADO-1'!AF44,'JURADO-2'!AF44,'JURADO-3'!AF44,'JURADO-4'!AF44,'NO USAR'!AF44)</f>
        <v>8</v>
      </c>
      <c r="DG44" s="60">
        <f>MIN('JURADO-1'!AF44,'JURADO-2'!AF44,'JURADO-3'!AF44,'JURADO-4'!AF44,'NO USAR'!AF44)</f>
        <v>8</v>
      </c>
      <c r="DH44" s="60">
        <f>+'JURADO-1'!AF44+'JURADO-2'!AF44+'JURADO-3'!AF44+'JURADO-4'!AF44+'NO USAR'!AF44-DF44-DG44</f>
        <v>16</v>
      </c>
      <c r="DI44" s="60">
        <f t="shared" ref="DI44:DI78" si="19">(+CY44+DB44+DE44+DH44)*2</f>
        <v>130</v>
      </c>
      <c r="DJ44" s="9"/>
      <c r="DK44" s="6">
        <f>MAX('JURADO-1'!AI44,'JURADO-2'!AI44,'JURADO-3'!AI44,'JURADO-4'!AI44,'NO USAR'!AI44)</f>
        <v>9</v>
      </c>
      <c r="DL44" s="12">
        <f>MIN('JURADO-1'!AI44,'JURADO-2'!AI44,'JURADO-3'!AI44,'JURADO-4'!AI44,'NO USAR'!AI44)</f>
        <v>4</v>
      </c>
      <c r="DM44" s="7">
        <f>+'JURADO-1'!AI44+'JURADO-2'!AI44+'JURADO-3'!AI44+'JURADO-4'!AI44+'NO USAR'!AI44-DK44-DL44</f>
        <v>12</v>
      </c>
      <c r="DN44" s="9"/>
      <c r="DO44" s="6">
        <f>MAX('JURADO-1'!AJ44,'JURADO-2'!AJ44,'JURADO-3'!AJ44,'JURADO-4'!AJ44,'NO USAR'!AJ44)</f>
        <v>9</v>
      </c>
      <c r="DP44" s="12">
        <f>MIN('JURADO-1'!AJ44,'JURADO-2'!AJ44,'JURADO-3'!AJ44,'JURADO-4'!AJ44,'NO USAR'!AJ44)</f>
        <v>8</v>
      </c>
      <c r="DQ44" s="7">
        <f>(+'JURADO-1'!AJ44+'JURADO-2'!AJ44+'JURADO-3'!AJ44+'JURADO-4'!AJ44+'NO USAR'!AJ44-DO44-DP44)*0.8</f>
        <v>12.8</v>
      </c>
      <c r="DR44" s="9"/>
      <c r="DS44" s="10"/>
      <c r="DT44" s="91">
        <f>O44+AC44+AQ44+BE44+BS44+CG44+CU44+DI44+DQ44-DZ44</f>
        <v>591.29999999999995</v>
      </c>
      <c r="DU44" s="191">
        <v>591.29999999999995</v>
      </c>
      <c r="DV44" s="191">
        <v>554.6</v>
      </c>
      <c r="DW44" s="191">
        <f t="shared" ref="DW44:DW78" si="20">DT44+DU44+DV44</f>
        <v>1737.1999999999998</v>
      </c>
      <c r="DX44" s="82">
        <v>44611</v>
      </c>
      <c r="DY44" s="39" t="s">
        <v>23</v>
      </c>
      <c r="DZ44" s="60"/>
      <c r="EA44" s="81"/>
      <c r="EB44" s="60">
        <f t="shared" ref="EB44:EB78" si="21">+DM44</f>
        <v>12</v>
      </c>
      <c r="EC44" s="60">
        <f>DQ44</f>
        <v>12.8</v>
      </c>
    </row>
    <row r="45" spans="1:133" s="123" customFormat="1" ht="31.5" customHeight="1">
      <c r="A45" s="78">
        <v>2</v>
      </c>
      <c r="B45" s="22" t="s">
        <v>24</v>
      </c>
      <c r="C45" s="178">
        <f>MAX('JURADO-1'!C45,'JURADO-2'!C45,'JURADO-3'!C45,'JURADO-4'!C45,'NO USAR'!C45)</f>
        <v>9</v>
      </c>
      <c r="D45" s="60">
        <f>MIN('JURADO-1'!C45,'JURADO-2'!C45,'JURADO-3'!C45,'JURADO-4'!C45,'NO USAR'!C45)</f>
        <v>7</v>
      </c>
      <c r="E45" s="60">
        <f>+'JURADO-1'!C45+'JURADO-2'!C45+'JURADO-3'!C45+'JURADO-4'!C45+'NO USAR'!C45-C45-D45</f>
        <v>17</v>
      </c>
      <c r="F45" s="60">
        <f>MAX('JURADO-1'!D45,'JURADO-2'!D45,'JURADO-3'!D45,'JURADO-4'!D45,'NO USAR'!D45)</f>
        <v>9</v>
      </c>
      <c r="G45" s="60">
        <f>MIN('JURADO-1'!D45,'JURADO-2'!D45,'JURADO-3'!D45,'JURADO-4'!D45,'NO USAR'!D45)</f>
        <v>8</v>
      </c>
      <c r="H45" s="60">
        <f>+'JURADO-1'!D45+'JURADO-2'!D45+'JURADO-3'!D45+'JURADO-4'!D45+'NO USAR'!D45-F45-G45</f>
        <v>17</v>
      </c>
      <c r="I45" s="60">
        <f>MAX('JURADO-1'!E45,'JURADO-2'!E45,'JURADO-3'!E45,'JURADO-4'!E45,'NO USAR'!E45)</f>
        <v>10</v>
      </c>
      <c r="J45" s="60">
        <f>MIN('JURADO-1'!E45,'JURADO-2'!E45,'JURADO-3'!E45,'JURADO-4'!E45,'NO USAR'!E45)</f>
        <v>8</v>
      </c>
      <c r="K45" s="60">
        <f>+'JURADO-1'!E45+'JURADO-2'!E45+'JURADO-3'!E45+'JURADO-4'!E45+'NO USAR'!E45-I45-J45</f>
        <v>17</v>
      </c>
      <c r="L45" s="60">
        <f>MAX('JURADO-1'!F45,'JURADO-2'!F45,'JURADO-3'!F45,'JURADO-4'!F45,'NO USAR'!F45)</f>
        <v>9</v>
      </c>
      <c r="M45" s="60">
        <f>MIN('JURADO-1'!F45,'JURADO-2'!F45,'JURADO-3'!F45,'JURADO-4'!F45,'NO USAR'!F45)</f>
        <v>8</v>
      </c>
      <c r="N45" s="60">
        <f>+'JURADO-1'!F45+'JURADO-2'!F45+'JURADO-3'!F45+'JURADO-4'!F45+'NO USAR'!F45-L45-M45</f>
        <v>18</v>
      </c>
      <c r="O45" s="60">
        <f t="shared" si="12"/>
        <v>96.6</v>
      </c>
      <c r="P45" s="124"/>
      <c r="Q45" s="6">
        <f>MAX('JURADO-1'!G45,'JURADO-2'!G45,'JURADO-3'!G45,'JURADO-4'!G45,'NO USAR'!G45)</f>
        <v>9</v>
      </c>
      <c r="R45" s="12">
        <f>MIN('JURADO-1'!G45,'JURADO-2'!G45,'JURADO-3'!G45,'JURADO-4'!G45,'NO USAR'!G45)</f>
        <v>8</v>
      </c>
      <c r="S45" s="12">
        <f>+'JURADO-1'!G45+'JURADO-2'!G45+'JURADO-3'!G45+'JURADO-4'!G45+'NO USAR'!G45-Q45-R45</f>
        <v>18</v>
      </c>
      <c r="T45" s="63">
        <f>MAX('JURADO-1'!H45,'JURADO-2'!H45,'JURADO-3'!H45,'JURADO-4'!H45,'NO USAR'!H45)</f>
        <v>9</v>
      </c>
      <c r="U45" s="12">
        <f>MIN('JURADO-1'!H45,'JURADO-2'!H45,'JURADO-3'!H45,'JURADO-4'!H45,'NO USAR'!H45)</f>
        <v>8</v>
      </c>
      <c r="V45" s="11">
        <f>+'JURADO-1'!H45+'JURADO-2'!H45+'JURADO-3'!H45+'JURADO-4'!H45+'NO USAR'!H45-T45-U45</f>
        <v>18</v>
      </c>
      <c r="W45" s="60">
        <f>MAX('JURADO-1'!I45,'JURADO-2'!I45,'JURADO-3'!I45,'JURADO-4'!I45,'NO USAR'!I45)</f>
        <v>9</v>
      </c>
      <c r="X45" s="60">
        <f>MIN('JURADO-1'!I45,'JURADO-2'!I45,'JURADO-3'!I45,'JURADO-4'!I45,'NO USAR'!I45)</f>
        <v>9</v>
      </c>
      <c r="Y45" s="60">
        <f>+'JURADO-1'!I45+'JURADO-2'!I45+'JURADO-3'!I45+'JURADO-4'!I45+'NO USAR'!I45-W45-X45</f>
        <v>18</v>
      </c>
      <c r="Z45" s="60">
        <f>MAX('JURADO-1'!J45,'JURADO-2'!J45,'JURADO-3'!J45,'JURADO-4'!J45,'NO USAR'!J45)</f>
        <v>9</v>
      </c>
      <c r="AA45" s="60">
        <f>MIN('JURADO-1'!J45,'JURADO-2'!J45,'JURADO-3'!J45,'JURADO-4'!J45,'NO USAR'!J45)</f>
        <v>9</v>
      </c>
      <c r="AB45" s="60">
        <f>+'JURADO-1'!J45+'JURADO-2'!J45+'JURADO-3'!J45+'JURADO-4'!J45+'NO USAR'!J45-Z45-AA45</f>
        <v>18</v>
      </c>
      <c r="AC45" s="60">
        <f t="shared" si="13"/>
        <v>129.6</v>
      </c>
      <c r="AD45" s="59"/>
      <c r="AE45" s="6">
        <f>MAX('JURADO-1'!K45,'JURADO-2'!K45,'JURADO-3'!K45,'JURADO-4'!K45,'NO USAR'!K45)</f>
        <v>10</v>
      </c>
      <c r="AF45" s="12">
        <f>MIN('JURADO-1'!K45,'JURADO-2'!K45,'JURADO-3'!K45,'JURADO-4'!K45,'NO USAR'!K45)</f>
        <v>8</v>
      </c>
      <c r="AG45" s="12">
        <f>+'JURADO-1'!K45+'JURADO-2'!K45+'JURADO-3'!K45+'JURADO-4'!K45+'NO USAR'!K45-AE45-AF45</f>
        <v>18</v>
      </c>
      <c r="AH45" s="63">
        <f>MAX('JURADO-1'!L45,'JURADO-2'!L45,'JURADO-3'!L45,'JURADO-4'!L45,'NO USAR'!L45)</f>
        <v>9</v>
      </c>
      <c r="AI45" s="12">
        <f>MIN('JURADO-1'!L45,'JURADO-2'!L45,'JURADO-3'!L45,'JURADO-4'!L45,'NO USAR'!L45)</f>
        <v>8</v>
      </c>
      <c r="AJ45" s="11">
        <f>+'JURADO-1'!L45+'JURADO-2'!L45+'JURADO-3'!L45+'JURADO-4'!L45+'NO USAR'!L45-AH45-AI45</f>
        <v>18</v>
      </c>
      <c r="AK45" s="60">
        <f>MAX('JURADO-1'!M45,'JURADO-2'!M45,'JURADO-3'!M45,'JURADO-4'!M45,'NO USAR'!M45)</f>
        <v>10</v>
      </c>
      <c r="AL45" s="60">
        <f>MIN('JURADO-1'!M45,'JURADO-2'!M45,'JURADO-3'!M45,'JURADO-4'!M45,'NO USAR'!M45)</f>
        <v>9</v>
      </c>
      <c r="AM45" s="60">
        <f>+'JURADO-1'!M45+'JURADO-2'!M45+'JURADO-3'!M45+'JURADO-4'!M45+'NO USAR'!M45-AK45-AL45</f>
        <v>18</v>
      </c>
      <c r="AN45" s="60">
        <f>MAX('JURADO-1'!N45,'JURADO-2'!N45,'JURADO-3'!N45,'JURADO-4'!N45,'NO USAR'!N45)</f>
        <v>10</v>
      </c>
      <c r="AO45" s="60">
        <f>MIN('JURADO-1'!N45,'JURADO-2'!N45,'JURADO-3'!N45,'JURADO-4'!N45,'NO USAR'!N45)</f>
        <v>9</v>
      </c>
      <c r="AP45" s="60">
        <f>+'JURADO-1'!N45+'JURADO-2'!N45+'JURADO-3'!N45+'JURADO-4'!N45+'NO USAR'!P45-AN45-AO45</f>
        <v>18</v>
      </c>
      <c r="AQ45" s="60">
        <f t="shared" si="14"/>
        <v>129.6</v>
      </c>
      <c r="AR45" s="59"/>
      <c r="AS45" s="6">
        <f>MAX('JURADO-1'!O45,'JURADO-2'!O45,'JURADO-3'!O45,'JURADO-4'!O45,'NO USAR'!O45)</f>
        <v>9</v>
      </c>
      <c r="AT45" s="12">
        <f>MIN('JURADO-1'!O45,'JURADO-2'!O45,'JURADO-3'!O45,'JURADO-4'!O45,'NO USAR'!O45)</f>
        <v>8</v>
      </c>
      <c r="AU45" s="12">
        <f>+'JURADO-1'!O45+'JURADO-2'!O45+'JURADO-3'!O45+'JURADO-4'!O45+'NO USAR'!O45-AS45-AT45</f>
        <v>17</v>
      </c>
      <c r="AV45" s="63">
        <f>MAX('JURADO-1'!P45,'JURADO-2'!P45,'JURADO-3'!P45,'JURADO-4'!P45,'NO USAR'!P45)</f>
        <v>8</v>
      </c>
      <c r="AW45" s="12">
        <f>MIN('JURADO-1'!P45,'JURADO-2'!P45,'JURADO-3'!P45,'JURADO-4'!P45,'NO USAR'!P45)</f>
        <v>7</v>
      </c>
      <c r="AX45" s="11">
        <f>+'JURADO-1'!P45+'JURADO-2'!P45+'JURADO-3'!P45+'JURADO-4'!P45+'NO USAR'!P45-AV45-AW45</f>
        <v>15</v>
      </c>
      <c r="AY45" s="60">
        <f>MAX('JURADO-1'!Q45,'JURADO-2'!Q45,'JURADO-3'!Q45,'JURADO-4'!Q45,'NO USAR'!Q45)</f>
        <v>9</v>
      </c>
      <c r="AZ45" s="60">
        <f>MIN('JURADO-1'!Q45,'JURADO-2'!Q45,'JURADO-3'!Q45,'JURADO-4'!Q45,'NO USAR'!Q45)</f>
        <v>9</v>
      </c>
      <c r="BA45" s="60">
        <f>+'JURADO-1'!Q45+'JURADO-2'!Q45+'JURADO-3'!Q45+'JURADO-4'!Q45+'NO USAR'!Q45-AY45-AZ45</f>
        <v>18</v>
      </c>
      <c r="BB45" s="60">
        <f>MAX('JURADO-1'!R45,'JURADO-2'!R45,'JURADO-3'!R45,'JURADO-4'!R45,'NO USAR'!R45)</f>
        <v>9</v>
      </c>
      <c r="BC45" s="60">
        <f>MIN('JURADO-1'!R45,'JURADO-2'!R45,'JURADO-3'!R45,'JURADO-4'!R45,'NO USAR'!R45)</f>
        <v>9</v>
      </c>
      <c r="BD45" s="60">
        <f>+'JURADO-1'!R45+'JURADO-2'!R45+'JURADO-3'!R45+'JURADO-4'!R45+'NO USAR'!R45-BB45-BC45</f>
        <v>18</v>
      </c>
      <c r="BE45" s="60">
        <f t="shared" si="15"/>
        <v>47.599999999999994</v>
      </c>
      <c r="BF45" s="9"/>
      <c r="BG45" s="60">
        <f>MAX('JURADO-1'!S45,'JURADO-2'!S45,'JURADO-3'!S45,'JURADO-4'!S45,'NO USAR'!S45)</f>
        <v>8</v>
      </c>
      <c r="BH45" s="60">
        <f>MIN('JURADO-1'!S45,'JURADO-2'!S45,'JURADO-3'!S45,'JURADO-4'!S45,'NO USAR'!S45)</f>
        <v>7</v>
      </c>
      <c r="BI45" s="60">
        <f>+'JURADO-1'!S45+'JURADO-2'!S45+'JURADO-3'!S45+'JURADO-4'!S45+'NO USAR'!S45-BG45-BH45</f>
        <v>14</v>
      </c>
      <c r="BJ45" s="60">
        <f>MAX('JURADO-1'!T45,'JURADO-2'!T45,'JURADO-3'!T45,'JURADO-4'!T45,'NO USAR'!T45)</f>
        <v>8</v>
      </c>
      <c r="BK45" s="60">
        <f>MIN('JURADO-1'!T45,'JURADO-2'!T45,'JURADO-3'!T45,'JURADO-4'!T45,'NO USAR'!T45)</f>
        <v>7</v>
      </c>
      <c r="BL45" s="60">
        <f>+'JURADO-1'!T45+'JURADO-2'!T45+'JURADO-3'!T45+'JURADO-4'!T45+'NO USAR'!T45-BJ45-BK45</f>
        <v>16</v>
      </c>
      <c r="BM45" s="60">
        <f>MAX('JURADO-1'!U45,'JURADO-2'!U45,'JURADO-3'!U45,'JURADO-4'!U45,'NO USAR'!U45)</f>
        <v>10</v>
      </c>
      <c r="BN45" s="60">
        <f>MIN('JURADO-1'!U45,'JURADO-2'!U45,'JURADO-3'!U45,'JURADO-4'!U45,'NO USAR'!U45)</f>
        <v>9</v>
      </c>
      <c r="BO45" s="60">
        <f>+'JURADO-1'!U45+'JURADO-2'!U45+'JURADO-3'!U45+'JURADO-4'!U45+'NO USAR'!U45-BM45-BN45</f>
        <v>18</v>
      </c>
      <c r="BP45" s="60">
        <f>MAX('JURADO-1'!V45,'JURADO-2'!V45,'JURADO-3'!V45,'JURADO-4'!V45,'NO USAR'!V45)</f>
        <v>9</v>
      </c>
      <c r="BQ45" s="60">
        <f>MIN('JURADO-1'!V45,'JURADO-2'!V45,'JURADO-3'!V45,'JURADO-4'!V45,'NO USAR'!V45)</f>
        <v>9</v>
      </c>
      <c r="BR45" s="60">
        <f>+'JURADO-1'!V45+'JURADO-2'!V45+'JURADO-3'!V45+'JURADO-4'!V45+'NO USAR'!V45-BP45-BQ45</f>
        <v>18</v>
      </c>
      <c r="BS45" s="60">
        <f t="shared" si="16"/>
        <v>26.400000000000002</v>
      </c>
      <c r="BT45" s="9"/>
      <c r="BU45" s="6">
        <f>MAX('JURADO-1'!W45,'JURADO-2'!W45,'JURADO-3'!W45,'JURADO-4'!W45,'NO USAR'!W45)</f>
        <v>9</v>
      </c>
      <c r="BV45" s="12">
        <f>MIN('JURADO-1'!W45,'JURADO-2'!W45,'JURADO-3'!W45,'JURADO-4'!W45,'NO USAR'!W45)</f>
        <v>8</v>
      </c>
      <c r="BW45" s="12">
        <f>+'JURADO-1'!W45+'JURADO-2'!W45+'JURADO-3'!W45+'JURADO-4'!W45+'NO USAR'!W45-BU45-BV45</f>
        <v>18</v>
      </c>
      <c r="BX45" s="63">
        <f>MAX('JURADO-1'!X45,'JURADO-2'!X45,'JURADO-3'!X45,'JURADO-4'!X45,'NO USAR'!X45)</f>
        <v>8</v>
      </c>
      <c r="BY45" s="12">
        <f>MIN('JURADO-1'!X45,'JURADO-2'!X45,'JURADO-3'!X45,'JURADO-4'!X45,'NO USAR'!X45)</f>
        <v>7</v>
      </c>
      <c r="BZ45" s="11">
        <f>+'JURADO-1'!X45+'JURADO-2'!X45+'JURADO-3'!X45+'JURADO-4'!X45+'NO USAR'!X45-BX45-BY45</f>
        <v>15</v>
      </c>
      <c r="CA45" s="60">
        <f>MAX('JURADO-1'!Y45,'JURADO-2'!Y45,'JURADO-3'!Y45,'JURADO-4'!Y45,'NO USAR'!Y45)</f>
        <v>9</v>
      </c>
      <c r="CB45" s="60">
        <f>MIN('JURADO-1'!Y45,'JURADO-2'!Y45,'JURADO-3'!Y45,'JURADO-4'!Y45,'NO USAR'!Y45)</f>
        <v>9</v>
      </c>
      <c r="CC45" s="60">
        <f>+'JURADO-1'!Y45+'JURADO-2'!Y45+'JURADO-3'!Y45+'JURADO-4'!Y45+'NO USAR'!Y45-CA45-CB45</f>
        <v>18</v>
      </c>
      <c r="CD45" s="60">
        <f>MAX('JURADO-1'!Z45,'JURADO-2'!Z45,'JURADO-3'!Z45,'JURADO-4'!Z45,'NO USAR'!Z45)</f>
        <v>9</v>
      </c>
      <c r="CE45" s="60">
        <f>MIN('JURADO-1'!Z45,'JURADO-2'!Z45,'JURADO-3'!Z45,'JURADO-4'!Z45,'NO USAR'!Z45)</f>
        <v>9</v>
      </c>
      <c r="CF45" s="60">
        <f>+'JURADO-1'!Z45+'JURADO-2'!Z45+'JURADO-3'!Z45+'JURADO-4'!Z45+'NO USAR'!Z45-CD45-CE45</f>
        <v>18</v>
      </c>
      <c r="CG45" s="60">
        <f t="shared" si="17"/>
        <v>48.3</v>
      </c>
      <c r="CH45" s="9"/>
      <c r="CI45" s="60">
        <f>MAX('JURADO-1'!AA45,'JURADO-2'!AA45,'JURADO-3'!AA45,'JURADO-4'!AA45,'NO USAR'!AA45)</f>
        <v>8</v>
      </c>
      <c r="CJ45" s="60">
        <f>MIN('JURADO-1'!AA45,'JURADO-2'!AA45,'JURADO-3'!AA45,'JURADO-4'!AA45,'NO USAR'!AA45)</f>
        <v>7</v>
      </c>
      <c r="CK45" s="60">
        <f>+'JURADO-1'!AA45+'JURADO-2'!AA45+'JURADO-3'!AA45+'JURADO-4'!AA45+'NO USAR'!AA45-CI45-CJ45</f>
        <v>14</v>
      </c>
      <c r="CL45" s="60">
        <f>MAX('JURADO-1'!AB45,'JURADO-2'!AB45,'JURADO-3'!AB45,'JURADO-4'!AB45,'NO USAR'!AB45)</f>
        <v>8</v>
      </c>
      <c r="CM45" s="60">
        <f>MIN('JURADO-1'!AB45,'JURADO-2'!AB45,'JURADO-3'!AB45,'JURADO-4'!AB45,'NO USAR'!AB45)</f>
        <v>7</v>
      </c>
      <c r="CN45" s="60">
        <f>+'JURADO-1'!AB45+'JURADO-2'!AB45+'JURADO-3'!AB45+'JURADO-4'!AB45+'NO USAR'!AB45-CL45-CM45</f>
        <v>16</v>
      </c>
      <c r="CO45" s="60">
        <f>MAX('JURADO-1'!AC45,'JURADO-2'!AC45,'JURADO-3'!AC45,'JURADO-4'!AC45,'NO USAR'!AC45)</f>
        <v>10</v>
      </c>
      <c r="CP45" s="60">
        <f>MIN('JURADO-1'!AC45,'JURADO-2'!AC45,'JURADO-3'!AC45,'JURADO-4'!AC45,'NO USAR'!AC45)</f>
        <v>9</v>
      </c>
      <c r="CQ45" s="60">
        <f>+'JURADO-1'!AC45+'JURADO-2'!AC45+'JURADO-3'!AC45+'JURADO-4'!AC45+'NO USAR'!AC45-CO45-CP45</f>
        <v>18</v>
      </c>
      <c r="CR45" s="60">
        <f>MAX('JURADO-1'!AD45,'JURADO-2'!AD45,'JURADO-3'!AD45,'JURADO-4'!AD45,'NO USAR'!AD45)</f>
        <v>9</v>
      </c>
      <c r="CS45" s="60">
        <f>MIN('JURADO-1'!AD45,'JURADO-2'!AD45,'JURADO-3'!AD45,'JURADO-4'!AD45,'NO USAR'!AD45)</f>
        <v>9</v>
      </c>
      <c r="CT45" s="60">
        <f>+'JURADO-1'!AD45+'JURADO-2'!AD45+'JURADO-3'!AD45+'JURADO-4'!AD45+'NO USAR'!AD45-CR45-CS45</f>
        <v>18</v>
      </c>
      <c r="CU45" s="60">
        <f t="shared" si="18"/>
        <v>26.400000000000002</v>
      </c>
      <c r="CV45" s="9"/>
      <c r="CW45" s="6">
        <f>MAX('JURADO-1'!AE45,'JURADO-2'!AE45,'JURADO-3'!AE45,'JURADO-4'!AE45,'NO USAR'!AE45)</f>
        <v>9</v>
      </c>
      <c r="CX45" s="12">
        <f>MIN('JURADO-1'!AE45,'JURADO-2'!AE45,'JURADO-3'!AE45,'JURADO-4'!AE45,'NO USAR'!AE45)</f>
        <v>8</v>
      </c>
      <c r="CY45" s="12">
        <f>+'JURADO-1'!AE45+'JURADO-2'!AE45+'JURADO-3'!AE45+'JURADO-4'!AE45+'NO USAR'!AE45-CW45-CX45</f>
        <v>16</v>
      </c>
      <c r="CZ45" s="63">
        <f>MAX('JURADO-1'!AF45,'JURADO-2'!AF45,'JURADO-3'!AF45,'JURADO-4'!AF45,'NO USAR'!AF45)</f>
        <v>9</v>
      </c>
      <c r="DA45" s="12">
        <f>MIN('JURADO-1'!AF45,'JURADO-2'!AF45,'JURADO-3'!AF45,'JURADO-4'!AF45,'NO USAR'!AF45)</f>
        <v>8</v>
      </c>
      <c r="DB45" s="11">
        <f>+'JURADO-1'!AF45+'JURADO-2'!AF45+'JURADO-3'!AF45+'JURADO-4'!AF45+'NO USAR'!AF45-CZ45-DA45</f>
        <v>17</v>
      </c>
      <c r="DC45" s="60">
        <f>MAX('JURADO-1'!AG45,'JURADO-2'!AG45,'JURADO-3'!AG45,'JURADO-4'!AG45,'NO USAR'!AG45)</f>
        <v>10</v>
      </c>
      <c r="DD45" s="60">
        <f>MIN('JURADO-1'!AG45,'JURADO-2'!AG45,'JURADO-3'!AG45,'JURADO-4'!AG45,'NO USAR'!AG45)</f>
        <v>9</v>
      </c>
      <c r="DE45" s="60">
        <f>+'JURADO-1'!AG45+'JURADO-2'!AG45+'JURADO-3'!AG45+'JURADO-4'!AG45+'NO USAR'!AG45-DC45-DD45</f>
        <v>18</v>
      </c>
      <c r="DF45" s="60">
        <f>MAX('JURADO-1'!AF45,'JURADO-2'!AF45,'JURADO-3'!AF45,'JURADO-4'!AF45,'NO USAR'!AF45)</f>
        <v>9</v>
      </c>
      <c r="DG45" s="60">
        <f>MIN('JURADO-1'!AF45,'JURADO-2'!AF45,'JURADO-3'!AF45,'JURADO-4'!AF45,'NO USAR'!AF45)</f>
        <v>8</v>
      </c>
      <c r="DH45" s="60">
        <f>+'JURADO-1'!AF45+'JURADO-2'!AF45+'JURADO-3'!AF45+'JURADO-4'!AF45+'NO USAR'!AF45-DF45-DG45</f>
        <v>17</v>
      </c>
      <c r="DI45" s="60">
        <f t="shared" si="19"/>
        <v>136</v>
      </c>
      <c r="DJ45" s="9"/>
      <c r="DK45" s="6">
        <f>MAX('JURADO-1'!AI45,'JURADO-2'!AI45,'JURADO-3'!AI45,'JURADO-4'!AI45,'NO USAR'!AI45)</f>
        <v>0</v>
      </c>
      <c r="DL45" s="12">
        <f>MIN('JURADO-1'!AI45,'JURADO-2'!AI45,'JURADO-3'!AI45,'JURADO-4'!AI45,'NO USAR'!AI45)</f>
        <v>0</v>
      </c>
      <c r="DM45" s="7">
        <f>+'JURADO-1'!AI45+'JURADO-2'!AI45+'JURADO-3'!AI45+'JURADO-4'!AI45+'NO USAR'!AI45-DK45-DL45</f>
        <v>0</v>
      </c>
      <c r="DN45" s="9"/>
      <c r="DO45" s="6">
        <f>MAX('JURADO-1'!AJ45,'JURADO-2'!AJ45,'JURADO-3'!AJ45,'JURADO-4'!AJ45,'NO USAR'!AJ45)</f>
        <v>10</v>
      </c>
      <c r="DP45" s="12">
        <f>MIN('JURADO-1'!AJ45,'JURADO-2'!AJ45,'JURADO-3'!AJ45,'JURADO-4'!AJ45,'NO USAR'!AJ45)</f>
        <v>7</v>
      </c>
      <c r="DQ45" s="7">
        <f>(+'JURADO-1'!AJ45+'JURADO-2'!AJ45+'JURADO-3'!AJ45+'JURADO-4'!AJ45+'NO USAR'!AJ45-DO45-DP45)*0.8</f>
        <v>12.8</v>
      </c>
      <c r="DR45" s="9"/>
      <c r="DS45" s="10"/>
      <c r="DT45" s="91">
        <f t="shared" ref="DT45:DT78" si="22">O45+AC45+AQ45+BE45+BS45+CG45+CU45+DI45+DQ45-DZ45</f>
        <v>653.29999999999995</v>
      </c>
      <c r="DU45" s="191">
        <v>654.70000000000005</v>
      </c>
      <c r="DV45" s="191">
        <v>639</v>
      </c>
      <c r="DW45" s="191">
        <f t="shared" si="20"/>
        <v>1947</v>
      </c>
      <c r="DX45" s="82">
        <v>44611</v>
      </c>
      <c r="DY45" s="40" t="s">
        <v>25</v>
      </c>
      <c r="DZ45" s="60"/>
      <c r="EA45" s="81"/>
      <c r="EB45" s="60">
        <f t="shared" si="21"/>
        <v>0</v>
      </c>
      <c r="EC45" s="60">
        <f t="shared" ref="EC45:EC78" si="23">DQ45</f>
        <v>12.8</v>
      </c>
    </row>
    <row r="46" spans="1:133" ht="31.5" customHeight="1">
      <c r="A46" s="79">
        <v>3</v>
      </c>
      <c r="B46" s="22" t="s">
        <v>26</v>
      </c>
      <c r="C46" s="178">
        <f>MAX('JURADO-1'!C46,'JURADO-2'!C46,'JURADO-3'!C46,'JURADO-4'!C46,'NO USAR'!C46)</f>
        <v>8</v>
      </c>
      <c r="D46" s="60">
        <f>MIN('JURADO-1'!C46,'JURADO-2'!C46,'JURADO-3'!C46,'JURADO-4'!C46,'NO USAR'!C46)</f>
        <v>7</v>
      </c>
      <c r="E46" s="60">
        <f>+'JURADO-1'!C46+'JURADO-2'!C46+'JURADO-3'!C46+'JURADO-4'!C46+'NO USAR'!C46-C46-D46</f>
        <v>16</v>
      </c>
      <c r="F46" s="60">
        <f>MAX('JURADO-1'!D46,'JURADO-2'!D46,'JURADO-3'!D46,'JURADO-4'!D46,'NO USAR'!D46)</f>
        <v>8</v>
      </c>
      <c r="G46" s="60">
        <f>MIN('JURADO-1'!D46,'JURADO-2'!D46,'JURADO-3'!D46,'JURADO-4'!D46,'NO USAR'!D46)</f>
        <v>8</v>
      </c>
      <c r="H46" s="60">
        <f>+'JURADO-1'!D46+'JURADO-2'!D46+'JURADO-3'!D46+'JURADO-4'!D46+'NO USAR'!D46-F46-G46</f>
        <v>16</v>
      </c>
      <c r="I46" s="60">
        <f>MAX('JURADO-1'!E46,'JURADO-2'!E46,'JURADO-3'!E46,'JURADO-4'!E46,'NO USAR'!E46)</f>
        <v>10</v>
      </c>
      <c r="J46" s="60">
        <f>MIN('JURADO-1'!E46,'JURADO-2'!E46,'JURADO-3'!E46,'JURADO-4'!E46,'NO USAR'!E46)</f>
        <v>8</v>
      </c>
      <c r="K46" s="60">
        <f>+'JURADO-1'!E46+'JURADO-2'!E46+'JURADO-3'!E46+'JURADO-4'!E46+'NO USAR'!E46-I46-J46</f>
        <v>17</v>
      </c>
      <c r="L46" s="60">
        <f>MAX('JURADO-1'!F46,'JURADO-2'!F46,'JURADO-3'!F46,'JURADO-4'!F46,'NO USAR'!F46)</f>
        <v>9</v>
      </c>
      <c r="M46" s="60">
        <f>MIN('JURADO-1'!F46,'JURADO-2'!F46,'JURADO-3'!F46,'JURADO-4'!F46,'NO USAR'!F46)</f>
        <v>8</v>
      </c>
      <c r="N46" s="60">
        <f>+'JURADO-1'!F46+'JURADO-2'!F46+'JURADO-3'!F46+'JURADO-4'!F46+'NO USAR'!F46-L46-M46</f>
        <v>17</v>
      </c>
      <c r="O46" s="60">
        <f t="shared" si="12"/>
        <v>92.399999999999991</v>
      </c>
      <c r="P46" s="124"/>
      <c r="Q46" s="6">
        <f>MAX('JURADO-1'!G46,'JURADO-2'!G46,'JURADO-3'!G46,'JURADO-4'!G46,'NO USAR'!G46)</f>
        <v>8</v>
      </c>
      <c r="R46" s="12">
        <f>MIN('JURADO-1'!G46,'JURADO-2'!G46,'JURADO-3'!G46,'JURADO-4'!G46,'NO USAR'!G46)</f>
        <v>7</v>
      </c>
      <c r="S46" s="12">
        <f>+'JURADO-1'!G46+'JURADO-2'!G46+'JURADO-3'!G46+'JURADO-4'!G46+'NO USAR'!G46-Q46-R46</f>
        <v>15</v>
      </c>
      <c r="T46" s="63">
        <f>MAX('JURADO-1'!H46,'JURADO-2'!H46,'JURADO-3'!H46,'JURADO-4'!H46,'NO USAR'!H46)</f>
        <v>8</v>
      </c>
      <c r="U46" s="12">
        <f>MIN('JURADO-1'!H46,'JURADO-2'!H46,'JURADO-3'!H46,'JURADO-4'!H46,'NO USAR'!H46)</f>
        <v>8</v>
      </c>
      <c r="V46" s="11">
        <f>+'JURADO-1'!H46+'JURADO-2'!H46+'JURADO-3'!H46+'JURADO-4'!H46+'NO USAR'!H46-T46-U46</f>
        <v>16</v>
      </c>
      <c r="W46" s="60">
        <f>MAX('JURADO-1'!I46,'JURADO-2'!I46,'JURADO-3'!I46,'JURADO-4'!I46,'NO USAR'!I46)</f>
        <v>10</v>
      </c>
      <c r="X46" s="60">
        <f>MIN('JURADO-1'!I46,'JURADO-2'!I46,'JURADO-3'!I46,'JURADO-4'!I46,'NO USAR'!I46)</f>
        <v>8</v>
      </c>
      <c r="Y46" s="60">
        <f>+'JURADO-1'!I46+'JURADO-2'!I46+'JURADO-3'!I46+'JURADO-4'!I46+'NO USAR'!I46-W46-X46</f>
        <v>17</v>
      </c>
      <c r="Z46" s="60">
        <f>MAX('JURADO-1'!J46,'JURADO-2'!J46,'JURADO-3'!J46,'JURADO-4'!J46,'NO USAR'!J46)</f>
        <v>9</v>
      </c>
      <c r="AA46" s="60">
        <f>MIN('JURADO-1'!J46,'JURADO-2'!J46,'JURADO-3'!J46,'JURADO-4'!J46,'NO USAR'!J46)</f>
        <v>8</v>
      </c>
      <c r="AB46" s="60">
        <f>+'JURADO-1'!J46+'JURADO-2'!J46+'JURADO-3'!J46+'JURADO-4'!J46+'NO USAR'!J46-Z46-AA46</f>
        <v>17</v>
      </c>
      <c r="AC46" s="60">
        <f t="shared" si="13"/>
        <v>117</v>
      </c>
      <c r="AD46" s="59"/>
      <c r="AE46" s="6">
        <f>MAX('JURADO-1'!K46,'JURADO-2'!K46,'JURADO-3'!K46,'JURADO-4'!K46,'NO USAR'!K46)</f>
        <v>10</v>
      </c>
      <c r="AF46" s="12">
        <f>MIN('JURADO-1'!K46,'JURADO-2'!K46,'JURADO-3'!K46,'JURADO-4'!K46,'NO USAR'!K46)</f>
        <v>8</v>
      </c>
      <c r="AG46" s="12">
        <f>+'JURADO-1'!K46+'JURADO-2'!K46+'JURADO-3'!K46+'JURADO-4'!K46+'NO USAR'!K46-AE46-AF46</f>
        <v>17</v>
      </c>
      <c r="AH46" s="63">
        <f>MAX('JURADO-1'!L46,'JURADO-2'!L46,'JURADO-3'!L46,'JURADO-4'!L46,'NO USAR'!L46)</f>
        <v>8</v>
      </c>
      <c r="AI46" s="12">
        <f>MIN('JURADO-1'!L46,'JURADO-2'!L46,'JURADO-3'!L46,'JURADO-4'!L46,'NO USAR'!L46)</f>
        <v>8</v>
      </c>
      <c r="AJ46" s="11">
        <f>+'JURADO-1'!L46+'JURADO-2'!L46+'JURADO-3'!L46+'JURADO-4'!L46+'NO USAR'!L46-AH46-AI46</f>
        <v>16</v>
      </c>
      <c r="AK46" s="60">
        <f>MAX('JURADO-1'!M46,'JURADO-2'!M46,'JURADO-3'!M46,'JURADO-4'!M46,'NO USAR'!M46)</f>
        <v>10</v>
      </c>
      <c r="AL46" s="60">
        <f>MIN('JURADO-1'!M46,'JURADO-2'!M46,'JURADO-3'!M46,'JURADO-4'!M46,'NO USAR'!M46)</f>
        <v>8</v>
      </c>
      <c r="AM46" s="60">
        <f>+'JURADO-1'!M46+'JURADO-2'!M46+'JURADO-3'!M46+'JURADO-4'!M46+'NO USAR'!M46-AK46-AL46</f>
        <v>17</v>
      </c>
      <c r="AN46" s="60">
        <f>MAX('JURADO-1'!N46,'JURADO-2'!N46,'JURADO-3'!N46,'JURADO-4'!N46,'NO USAR'!N46)</f>
        <v>9</v>
      </c>
      <c r="AO46" s="60">
        <f>MIN('JURADO-1'!N46,'JURADO-2'!N46,'JURADO-3'!N46,'JURADO-4'!N46,'NO USAR'!N46)</f>
        <v>8</v>
      </c>
      <c r="AP46" s="60">
        <f>+'JURADO-1'!N46+'JURADO-2'!N46+'JURADO-3'!N46+'JURADO-4'!N46+'NO USAR'!P46-AN46-AO46</f>
        <v>17</v>
      </c>
      <c r="AQ46" s="60">
        <f t="shared" si="14"/>
        <v>120.60000000000001</v>
      </c>
      <c r="AR46" s="59"/>
      <c r="AS46" s="6">
        <f>MAX('JURADO-1'!O46,'JURADO-2'!O46,'JURADO-3'!O46,'JURADO-4'!O46,'NO USAR'!O46)</f>
        <v>8</v>
      </c>
      <c r="AT46" s="12">
        <f>MIN('JURADO-1'!O46,'JURADO-2'!O46,'JURADO-3'!O46,'JURADO-4'!O46,'NO USAR'!O46)</f>
        <v>7</v>
      </c>
      <c r="AU46" s="12">
        <f>+'JURADO-1'!O46+'JURADO-2'!O46+'JURADO-3'!O46+'JURADO-4'!O46+'NO USAR'!O46-AS46-AT46</f>
        <v>16</v>
      </c>
      <c r="AV46" s="63">
        <f>MAX('JURADO-1'!P46,'JURADO-2'!P46,'JURADO-3'!P46,'JURADO-4'!P46,'NO USAR'!P46)</f>
        <v>8</v>
      </c>
      <c r="AW46" s="12">
        <f>MIN('JURADO-1'!P46,'JURADO-2'!P46,'JURADO-3'!P46,'JURADO-4'!P46,'NO USAR'!P46)</f>
        <v>6</v>
      </c>
      <c r="AX46" s="11">
        <f>+'JURADO-1'!P46+'JURADO-2'!P46+'JURADO-3'!P46+'JURADO-4'!P46+'NO USAR'!P46-AV46-AW46</f>
        <v>15</v>
      </c>
      <c r="AY46" s="60">
        <f>MAX('JURADO-1'!Q46,'JURADO-2'!Q46,'JURADO-3'!Q46,'JURADO-4'!Q46,'NO USAR'!Q46)</f>
        <v>9</v>
      </c>
      <c r="AZ46" s="60">
        <f>MIN('JURADO-1'!Q46,'JURADO-2'!Q46,'JURADO-3'!Q46,'JURADO-4'!Q46,'NO USAR'!Q46)</f>
        <v>8</v>
      </c>
      <c r="BA46" s="60">
        <f>+'JURADO-1'!Q46+'JURADO-2'!Q46+'JURADO-3'!Q46+'JURADO-4'!Q46+'NO USAR'!Q46-AY46-AZ46</f>
        <v>17</v>
      </c>
      <c r="BB46" s="60">
        <f>MAX('JURADO-1'!R46,'JURADO-2'!R46,'JURADO-3'!R46,'JURADO-4'!R46,'NO USAR'!R46)</f>
        <v>9</v>
      </c>
      <c r="BC46" s="60">
        <f>MIN('JURADO-1'!R46,'JURADO-2'!R46,'JURADO-3'!R46,'JURADO-4'!R46,'NO USAR'!R46)</f>
        <v>8</v>
      </c>
      <c r="BD46" s="60">
        <f>+'JURADO-1'!R46+'JURADO-2'!R46+'JURADO-3'!R46+'JURADO-4'!R46+'NO USAR'!R46-BB46-BC46</f>
        <v>17</v>
      </c>
      <c r="BE46" s="60">
        <f t="shared" si="15"/>
        <v>45.5</v>
      </c>
      <c r="BF46" s="9"/>
      <c r="BG46" s="60">
        <f>MAX('JURADO-1'!S46,'JURADO-2'!S46,'JURADO-3'!S46,'JURADO-4'!S46,'NO USAR'!S46)</f>
        <v>8</v>
      </c>
      <c r="BH46" s="60">
        <f>MIN('JURADO-1'!S46,'JURADO-2'!S46,'JURADO-3'!S46,'JURADO-4'!S46,'NO USAR'!S46)</f>
        <v>7</v>
      </c>
      <c r="BI46" s="60">
        <f>+'JURADO-1'!S46+'JURADO-2'!S46+'JURADO-3'!S46+'JURADO-4'!S46+'NO USAR'!S46-BG46-BH46</f>
        <v>14</v>
      </c>
      <c r="BJ46" s="60">
        <f>MAX('JURADO-1'!T46,'JURADO-2'!T46,'JURADO-3'!T46,'JURADO-4'!T46,'NO USAR'!T46)</f>
        <v>7</v>
      </c>
      <c r="BK46" s="60">
        <f>MIN('JURADO-1'!T46,'JURADO-2'!T46,'JURADO-3'!T46,'JURADO-4'!T46,'NO USAR'!T46)</f>
        <v>7</v>
      </c>
      <c r="BL46" s="60">
        <f>+'JURADO-1'!T46+'JURADO-2'!T46+'JURADO-3'!T46+'JURADO-4'!T46+'NO USAR'!T46-BJ46-BK46</f>
        <v>14</v>
      </c>
      <c r="BM46" s="60">
        <f>MAX('JURADO-1'!U46,'JURADO-2'!U46,'JURADO-3'!U46,'JURADO-4'!U46,'NO USAR'!U46)</f>
        <v>9</v>
      </c>
      <c r="BN46" s="60">
        <f>MIN('JURADO-1'!U46,'JURADO-2'!U46,'JURADO-3'!U46,'JURADO-4'!U46,'NO USAR'!U46)</f>
        <v>7</v>
      </c>
      <c r="BO46" s="60">
        <f>+'JURADO-1'!U46+'JURADO-2'!U46+'JURADO-3'!U46+'JURADO-4'!U46+'NO USAR'!U46-BM46-BN46</f>
        <v>17</v>
      </c>
      <c r="BP46" s="60">
        <f>MAX('JURADO-1'!V46,'JURADO-2'!V46,'JURADO-3'!V46,'JURADO-4'!V46,'NO USAR'!V46)</f>
        <v>9</v>
      </c>
      <c r="BQ46" s="60">
        <f>MIN('JURADO-1'!V46,'JURADO-2'!V46,'JURADO-3'!V46,'JURADO-4'!V46,'NO USAR'!V46)</f>
        <v>8</v>
      </c>
      <c r="BR46" s="60">
        <f>+'JURADO-1'!V46+'JURADO-2'!V46+'JURADO-3'!V46+'JURADO-4'!V46+'NO USAR'!V46-BP46-BQ46</f>
        <v>17</v>
      </c>
      <c r="BS46" s="60">
        <f t="shared" si="16"/>
        <v>24.8</v>
      </c>
      <c r="BT46" s="9"/>
      <c r="BU46" s="6">
        <f>MAX('JURADO-1'!W46,'JURADO-2'!W46,'JURADO-3'!W46,'JURADO-4'!W46,'NO USAR'!W46)</f>
        <v>8</v>
      </c>
      <c r="BV46" s="12">
        <f>MIN('JURADO-1'!W46,'JURADO-2'!W46,'JURADO-3'!W46,'JURADO-4'!W46,'NO USAR'!W46)</f>
        <v>6</v>
      </c>
      <c r="BW46" s="12">
        <f>+'JURADO-1'!W46+'JURADO-2'!W46+'JURADO-3'!W46+'JURADO-4'!W46+'NO USAR'!W46-BU46-BV46</f>
        <v>14</v>
      </c>
      <c r="BX46" s="63">
        <f>MAX('JURADO-1'!X46,'JURADO-2'!X46,'JURADO-3'!X46,'JURADO-4'!X46,'NO USAR'!X46)</f>
        <v>8</v>
      </c>
      <c r="BY46" s="12">
        <f>MIN('JURADO-1'!X46,'JURADO-2'!X46,'JURADO-3'!X46,'JURADO-4'!X46,'NO USAR'!X46)</f>
        <v>6</v>
      </c>
      <c r="BZ46" s="11">
        <f>+'JURADO-1'!X46+'JURADO-2'!X46+'JURADO-3'!X46+'JURADO-4'!X46+'NO USAR'!X46-BX46-BY46</f>
        <v>15</v>
      </c>
      <c r="CA46" s="60">
        <f>MAX('JURADO-1'!Y46,'JURADO-2'!Y46,'JURADO-3'!Y46,'JURADO-4'!Y46,'NO USAR'!Y46)</f>
        <v>9</v>
      </c>
      <c r="CB46" s="60">
        <f>MIN('JURADO-1'!Y46,'JURADO-2'!Y46,'JURADO-3'!Y46,'JURADO-4'!Y46,'NO USAR'!Y46)</f>
        <v>8</v>
      </c>
      <c r="CC46" s="60">
        <f>+'JURADO-1'!Y46+'JURADO-2'!Y46+'JURADO-3'!Y46+'JURADO-4'!Y46+'NO USAR'!Y46-CA46-CB46</f>
        <v>17</v>
      </c>
      <c r="CD46" s="60">
        <f>MAX('JURADO-1'!Z46,'JURADO-2'!Z46,'JURADO-3'!Z46,'JURADO-4'!Z46,'NO USAR'!Z46)</f>
        <v>9</v>
      </c>
      <c r="CE46" s="60">
        <f>MIN('JURADO-1'!Z46,'JURADO-2'!Z46,'JURADO-3'!Z46,'JURADO-4'!Z46,'NO USAR'!Z46)</f>
        <v>8</v>
      </c>
      <c r="CF46" s="60">
        <f>+'JURADO-1'!Z46+'JURADO-2'!Z46+'JURADO-3'!Z46+'JURADO-4'!Z46+'NO USAR'!Z46-CD46-CE46</f>
        <v>17</v>
      </c>
      <c r="CG46" s="60">
        <f t="shared" si="17"/>
        <v>44.099999999999994</v>
      </c>
      <c r="CH46" s="9"/>
      <c r="CI46" s="60">
        <f>MAX('JURADO-1'!AA46,'JURADO-2'!AA46,'JURADO-3'!AA46,'JURADO-4'!AA46,'NO USAR'!AA46)</f>
        <v>8</v>
      </c>
      <c r="CJ46" s="60">
        <f>MIN('JURADO-1'!AA46,'JURADO-2'!AA46,'JURADO-3'!AA46,'JURADO-4'!AA46,'NO USAR'!AA46)</f>
        <v>7</v>
      </c>
      <c r="CK46" s="60">
        <f>+'JURADO-1'!AA46+'JURADO-2'!AA46+'JURADO-3'!AA46+'JURADO-4'!AA46+'NO USAR'!AA46-CI46-CJ46</f>
        <v>14</v>
      </c>
      <c r="CL46" s="60">
        <f>MAX('JURADO-1'!AB46,'JURADO-2'!AB46,'JURADO-3'!AB46,'JURADO-4'!AB46,'NO USAR'!AB46)</f>
        <v>7</v>
      </c>
      <c r="CM46" s="60">
        <f>MIN('JURADO-1'!AB46,'JURADO-2'!AB46,'JURADO-3'!AB46,'JURADO-4'!AB46,'NO USAR'!AB46)</f>
        <v>7</v>
      </c>
      <c r="CN46" s="60">
        <f>+'JURADO-1'!AB46+'JURADO-2'!AB46+'JURADO-3'!AB46+'JURADO-4'!AB46+'NO USAR'!AB46-CL46-CM46</f>
        <v>14</v>
      </c>
      <c r="CO46" s="60">
        <f>MAX('JURADO-1'!AC46,'JURADO-2'!AC46,'JURADO-3'!AC46,'JURADO-4'!AC46,'NO USAR'!AC46)</f>
        <v>10</v>
      </c>
      <c r="CP46" s="60">
        <f>MIN('JURADO-1'!AC46,'JURADO-2'!AC46,'JURADO-3'!AC46,'JURADO-4'!AC46,'NO USAR'!AC46)</f>
        <v>7</v>
      </c>
      <c r="CQ46" s="60">
        <f>+'JURADO-1'!AC46+'JURADO-2'!AC46+'JURADO-3'!AC46+'JURADO-4'!AC46+'NO USAR'!AC46-CO46-CP46</f>
        <v>17</v>
      </c>
      <c r="CR46" s="60">
        <f>MAX('JURADO-1'!AD46,'JURADO-2'!AD46,'JURADO-3'!AD46,'JURADO-4'!AD46,'NO USAR'!AD46)</f>
        <v>10</v>
      </c>
      <c r="CS46" s="60">
        <f>MIN('JURADO-1'!AD46,'JURADO-2'!AD46,'JURADO-3'!AD46,'JURADO-4'!AD46,'NO USAR'!AD46)</f>
        <v>8</v>
      </c>
      <c r="CT46" s="60">
        <f>+'JURADO-1'!AD46+'JURADO-2'!AD46+'JURADO-3'!AD46+'JURADO-4'!AD46+'NO USAR'!AD46-CR46-CS46</f>
        <v>17</v>
      </c>
      <c r="CU46" s="60">
        <f t="shared" si="18"/>
        <v>24.8</v>
      </c>
      <c r="CV46" s="9"/>
      <c r="CW46" s="6">
        <f>MAX('JURADO-1'!AE46,'JURADO-2'!AE46,'JURADO-3'!AE46,'JURADO-4'!AE46,'NO USAR'!AE46)</f>
        <v>8</v>
      </c>
      <c r="CX46" s="12">
        <f>MIN('JURADO-1'!AE46,'JURADO-2'!AE46,'JURADO-3'!AE46,'JURADO-4'!AE46,'NO USAR'!AE46)</f>
        <v>6</v>
      </c>
      <c r="CY46" s="12">
        <f>+'JURADO-1'!AE46+'JURADO-2'!AE46+'JURADO-3'!AE46+'JURADO-4'!AE46+'NO USAR'!AE46-CW46-CX46</f>
        <v>15</v>
      </c>
      <c r="CZ46" s="63">
        <f>MAX('JURADO-1'!AF46,'JURADO-2'!AF46,'JURADO-3'!AF46,'JURADO-4'!AF46,'NO USAR'!AF46)</f>
        <v>8</v>
      </c>
      <c r="DA46" s="12">
        <f>MIN('JURADO-1'!AF46,'JURADO-2'!AF46,'JURADO-3'!AF46,'JURADO-4'!AF46,'NO USAR'!AF46)</f>
        <v>7</v>
      </c>
      <c r="DB46" s="11">
        <f>+'JURADO-1'!AF46+'JURADO-2'!AF46+'JURADO-3'!AF46+'JURADO-4'!AF46+'NO USAR'!AF46-CZ46-DA46</f>
        <v>15</v>
      </c>
      <c r="DC46" s="60">
        <f>MAX('JURADO-1'!AG46,'JURADO-2'!AG46,'JURADO-3'!AG46,'JURADO-4'!AG46,'NO USAR'!AG46)</f>
        <v>10</v>
      </c>
      <c r="DD46" s="60">
        <f>MIN('JURADO-1'!AG46,'JURADO-2'!AG46,'JURADO-3'!AG46,'JURADO-4'!AG46,'NO USAR'!AG46)</f>
        <v>8</v>
      </c>
      <c r="DE46" s="60">
        <f>+'JURADO-1'!AG46+'JURADO-2'!AG46+'JURADO-3'!AG46+'JURADO-4'!AG46+'NO USAR'!AG46-DC46-DD46</f>
        <v>17</v>
      </c>
      <c r="DF46" s="60">
        <f>MAX('JURADO-1'!AF46,'JURADO-2'!AF46,'JURADO-3'!AF46,'JURADO-4'!AF46,'NO USAR'!AF46)</f>
        <v>8</v>
      </c>
      <c r="DG46" s="60">
        <f>MIN('JURADO-1'!AF46,'JURADO-2'!AF46,'JURADO-3'!AF46,'JURADO-4'!AF46,'NO USAR'!AF46)</f>
        <v>7</v>
      </c>
      <c r="DH46" s="60">
        <f>+'JURADO-1'!AF46+'JURADO-2'!AF46+'JURADO-3'!AF46+'JURADO-4'!AF46+'NO USAR'!AF46-DF46-DG46</f>
        <v>15</v>
      </c>
      <c r="DI46" s="60">
        <f t="shared" si="19"/>
        <v>124</v>
      </c>
      <c r="DJ46" s="9"/>
      <c r="DK46" s="6">
        <f>MAX('JURADO-1'!AI46,'JURADO-2'!AI46,'JURADO-3'!AI46,'JURADO-4'!AI46,'NO USAR'!AI46)</f>
        <v>0</v>
      </c>
      <c r="DL46" s="12">
        <f>MIN('JURADO-1'!AI46,'JURADO-2'!AI46,'JURADO-3'!AI46,'JURADO-4'!AI46,'NO USAR'!AI46)</f>
        <v>0</v>
      </c>
      <c r="DM46" s="7">
        <f>+'JURADO-1'!AI46+'JURADO-2'!AI46+'JURADO-3'!AI46+'JURADO-4'!AI46+'NO USAR'!AI46-DK46-DL46</f>
        <v>0</v>
      </c>
      <c r="DN46" s="9"/>
      <c r="DO46" s="6">
        <f>MAX('JURADO-1'!AJ46,'JURADO-2'!AJ46,'JURADO-3'!AJ46,'JURADO-4'!AJ46,'NO USAR'!AJ46)</f>
        <v>8</v>
      </c>
      <c r="DP46" s="12">
        <f>MIN('JURADO-1'!AJ46,'JURADO-2'!AJ46,'JURADO-3'!AJ46,'JURADO-4'!AJ46,'NO USAR'!AJ46)</f>
        <v>8</v>
      </c>
      <c r="DQ46" s="7">
        <f>(+'JURADO-1'!AJ46+'JURADO-2'!AJ46+'JURADO-3'!AJ46+'JURADO-4'!AJ46+'NO USAR'!AJ46-DO46-DP46)*0.8</f>
        <v>12.8</v>
      </c>
      <c r="DR46" s="9"/>
      <c r="DS46" s="10"/>
      <c r="DT46" s="91">
        <f t="shared" si="22"/>
        <v>606</v>
      </c>
      <c r="DU46" s="191">
        <v>606.20000000000005</v>
      </c>
      <c r="DV46" s="191">
        <v>587.4</v>
      </c>
      <c r="DW46" s="191">
        <f t="shared" si="20"/>
        <v>1799.6</v>
      </c>
      <c r="DX46" s="82">
        <v>44611</v>
      </c>
      <c r="DY46" s="40" t="s">
        <v>23</v>
      </c>
      <c r="DZ46" s="60"/>
      <c r="EA46" s="81"/>
      <c r="EB46" s="60">
        <f t="shared" si="21"/>
        <v>0</v>
      </c>
      <c r="EC46" s="60">
        <f t="shared" si="23"/>
        <v>12.8</v>
      </c>
    </row>
    <row r="47" spans="1:133" ht="31.5" customHeight="1">
      <c r="A47" s="78">
        <v>4</v>
      </c>
      <c r="B47" s="22" t="s">
        <v>27</v>
      </c>
      <c r="C47" s="178">
        <f>MAX('JURADO-1'!C47,'JURADO-2'!C47,'JURADO-3'!C47,'JURADO-4'!C47,'NO USAR'!C47)</f>
        <v>8</v>
      </c>
      <c r="D47" s="60">
        <f>MIN('JURADO-1'!C47,'JURADO-2'!C47,'JURADO-3'!C47,'JURADO-4'!C47,'NO USAR'!C47)</f>
        <v>7</v>
      </c>
      <c r="E47" s="60">
        <f>+'JURADO-1'!C47+'JURADO-2'!C47+'JURADO-3'!C47+'JURADO-4'!C47+'NO USAR'!C47-C47-D47</f>
        <v>16</v>
      </c>
      <c r="F47" s="60">
        <f>MAX('JURADO-1'!D47,'JURADO-2'!D47,'JURADO-3'!D47,'JURADO-4'!D47,'NO USAR'!D47)</f>
        <v>9</v>
      </c>
      <c r="G47" s="60">
        <f>MIN('JURADO-1'!D47,'JURADO-2'!D47,'JURADO-3'!D47,'JURADO-4'!D47,'NO USAR'!D47)</f>
        <v>7</v>
      </c>
      <c r="H47" s="60">
        <f>+'JURADO-1'!D47+'JURADO-2'!D47+'JURADO-3'!D47+'JURADO-4'!D47+'NO USAR'!D47-F47-G47</f>
        <v>16</v>
      </c>
      <c r="I47" s="60">
        <f>MAX('JURADO-1'!E47,'JURADO-2'!E47,'JURADO-3'!E47,'JURADO-4'!E47,'NO USAR'!E47)</f>
        <v>8</v>
      </c>
      <c r="J47" s="60">
        <f>MIN('JURADO-1'!E47,'JURADO-2'!E47,'JURADO-3'!E47,'JURADO-4'!E47,'NO USAR'!E47)</f>
        <v>6</v>
      </c>
      <c r="K47" s="60">
        <f>+'JURADO-1'!E47+'JURADO-2'!E47+'JURADO-3'!E47+'JURADO-4'!E47+'NO USAR'!E47-I47-J47</f>
        <v>15</v>
      </c>
      <c r="L47" s="60">
        <f>MAX('JURADO-1'!F47,'JURADO-2'!F47,'JURADO-3'!F47,'JURADO-4'!F47,'NO USAR'!F47)</f>
        <v>9</v>
      </c>
      <c r="M47" s="60">
        <f>MIN('JURADO-1'!F47,'JURADO-2'!F47,'JURADO-3'!F47,'JURADO-4'!F47,'NO USAR'!F47)</f>
        <v>6</v>
      </c>
      <c r="N47" s="60">
        <f>+'JURADO-1'!F47+'JURADO-2'!F47+'JURADO-3'!F47+'JURADO-4'!F47+'NO USAR'!F47-L47-M47</f>
        <v>16</v>
      </c>
      <c r="O47" s="60">
        <f t="shared" si="12"/>
        <v>88.199999999999989</v>
      </c>
      <c r="P47" s="124"/>
      <c r="Q47" s="6">
        <f>MAX('JURADO-1'!G47,'JURADO-2'!G47,'JURADO-3'!G47,'JURADO-4'!G47,'NO USAR'!G47)</f>
        <v>7</v>
      </c>
      <c r="R47" s="12">
        <f>MIN('JURADO-1'!G47,'JURADO-2'!G47,'JURADO-3'!G47,'JURADO-4'!G47,'NO USAR'!G47)</f>
        <v>6</v>
      </c>
      <c r="S47" s="12">
        <f>+'JURADO-1'!G47+'JURADO-2'!G47+'JURADO-3'!G47+'JURADO-4'!G47+'NO USAR'!G47-Q47-R47</f>
        <v>14</v>
      </c>
      <c r="T47" s="63">
        <f>MAX('JURADO-1'!H47,'JURADO-2'!H47,'JURADO-3'!H47,'JURADO-4'!H47,'NO USAR'!H47)</f>
        <v>8</v>
      </c>
      <c r="U47" s="12">
        <f>MIN('JURADO-1'!H47,'JURADO-2'!H47,'JURADO-3'!H47,'JURADO-4'!H47,'NO USAR'!H47)</f>
        <v>7</v>
      </c>
      <c r="V47" s="11">
        <f>+'JURADO-1'!H47+'JURADO-2'!H47+'JURADO-3'!H47+'JURADO-4'!H47+'NO USAR'!H47-T47-U47</f>
        <v>16</v>
      </c>
      <c r="W47" s="60">
        <f>MAX('JURADO-1'!I47,'JURADO-2'!I47,'JURADO-3'!I47,'JURADO-4'!I47,'NO USAR'!I47)</f>
        <v>8</v>
      </c>
      <c r="X47" s="60">
        <f>MIN('JURADO-1'!I47,'JURADO-2'!I47,'JURADO-3'!I47,'JURADO-4'!I47,'NO USAR'!I47)</f>
        <v>6</v>
      </c>
      <c r="Y47" s="60">
        <f>+'JURADO-1'!I47+'JURADO-2'!I47+'JURADO-3'!I47+'JURADO-4'!I47+'NO USAR'!I47-W47-X47</f>
        <v>15</v>
      </c>
      <c r="Z47" s="60">
        <f>MAX('JURADO-1'!J47,'JURADO-2'!J47,'JURADO-3'!J47,'JURADO-4'!J47,'NO USAR'!J47)</f>
        <v>9</v>
      </c>
      <c r="AA47" s="60">
        <f>MIN('JURADO-1'!J47,'JURADO-2'!J47,'JURADO-3'!J47,'JURADO-4'!J47,'NO USAR'!J47)</f>
        <v>6</v>
      </c>
      <c r="AB47" s="60">
        <f>+'JURADO-1'!J47+'JURADO-2'!J47+'JURADO-3'!J47+'JURADO-4'!J47+'NO USAR'!J47-Z47-AA47</f>
        <v>16</v>
      </c>
      <c r="AC47" s="60">
        <f t="shared" si="13"/>
        <v>109.8</v>
      </c>
      <c r="AD47" s="59"/>
      <c r="AE47" s="6">
        <f>MAX('JURADO-1'!K47,'JURADO-2'!K47,'JURADO-3'!K47,'JURADO-4'!K47,'NO USAR'!K47)</f>
        <v>8</v>
      </c>
      <c r="AF47" s="12">
        <f>MIN('JURADO-1'!K47,'JURADO-2'!K47,'JURADO-3'!K47,'JURADO-4'!K47,'NO USAR'!K47)</f>
        <v>6</v>
      </c>
      <c r="AG47" s="12">
        <f>+'JURADO-1'!K47+'JURADO-2'!K47+'JURADO-3'!K47+'JURADO-4'!K47+'NO USAR'!K47-AE47-AF47</f>
        <v>15</v>
      </c>
      <c r="AH47" s="63">
        <f>MAX('JURADO-1'!L47,'JURADO-2'!L47,'JURADO-3'!L47,'JURADO-4'!L47,'NO USAR'!L47)</f>
        <v>8</v>
      </c>
      <c r="AI47" s="12">
        <f>MIN('JURADO-1'!L47,'JURADO-2'!L47,'JURADO-3'!L47,'JURADO-4'!L47,'NO USAR'!L47)</f>
        <v>7</v>
      </c>
      <c r="AJ47" s="11">
        <f>+'JURADO-1'!L47+'JURADO-2'!L47+'JURADO-3'!L47+'JURADO-4'!L47+'NO USAR'!L47-AH47-AI47</f>
        <v>16</v>
      </c>
      <c r="AK47" s="60">
        <f>MAX('JURADO-1'!M47,'JURADO-2'!M47,'JURADO-3'!M47,'JURADO-4'!M47,'NO USAR'!M47)</f>
        <v>8</v>
      </c>
      <c r="AL47" s="60">
        <f>MIN('JURADO-1'!M47,'JURADO-2'!M47,'JURADO-3'!M47,'JURADO-4'!M47,'NO USAR'!M47)</f>
        <v>6</v>
      </c>
      <c r="AM47" s="60">
        <f>+'JURADO-1'!M47+'JURADO-2'!M47+'JURADO-3'!M47+'JURADO-4'!M47+'NO USAR'!M47-AK47-AL47</f>
        <v>15</v>
      </c>
      <c r="AN47" s="60">
        <f>MAX('JURADO-1'!N47,'JURADO-2'!N47,'JURADO-3'!N47,'JURADO-4'!N47,'NO USAR'!N47)</f>
        <v>9</v>
      </c>
      <c r="AO47" s="60">
        <f>MIN('JURADO-1'!N47,'JURADO-2'!N47,'JURADO-3'!N47,'JURADO-4'!N47,'NO USAR'!N47)</f>
        <v>6</v>
      </c>
      <c r="AP47" s="60">
        <f>+'JURADO-1'!N47+'JURADO-2'!N47+'JURADO-3'!N47+'JURADO-4'!N47+'NO USAR'!P47-AN47-AO47</f>
        <v>16</v>
      </c>
      <c r="AQ47" s="60">
        <f t="shared" si="14"/>
        <v>111.60000000000001</v>
      </c>
      <c r="AR47" s="59"/>
      <c r="AS47" s="6">
        <f>MAX('JURADO-1'!O47,'JURADO-2'!O47,'JURADO-3'!O47,'JURADO-4'!O47,'NO USAR'!O47)</f>
        <v>7</v>
      </c>
      <c r="AT47" s="12">
        <f>MIN('JURADO-1'!O47,'JURADO-2'!O47,'JURADO-3'!O47,'JURADO-4'!O47,'NO USAR'!O47)</f>
        <v>6</v>
      </c>
      <c r="AU47" s="12">
        <f>+'JURADO-1'!O47+'JURADO-2'!O47+'JURADO-3'!O47+'JURADO-4'!O47+'NO USAR'!O47-AS47-AT47</f>
        <v>12</v>
      </c>
      <c r="AV47" s="63">
        <f>MAX('JURADO-1'!P47,'JURADO-2'!P47,'JURADO-3'!P47,'JURADO-4'!P47,'NO USAR'!P47)</f>
        <v>8</v>
      </c>
      <c r="AW47" s="12">
        <f>MIN('JURADO-1'!P47,'JURADO-2'!P47,'JURADO-3'!P47,'JURADO-4'!P47,'NO USAR'!P47)</f>
        <v>7</v>
      </c>
      <c r="AX47" s="11">
        <f>+'JURADO-1'!P47+'JURADO-2'!P47+'JURADO-3'!P47+'JURADO-4'!P47+'NO USAR'!P47-AV47-AW47</f>
        <v>15</v>
      </c>
      <c r="AY47" s="60">
        <f>MAX('JURADO-1'!Q47,'JURADO-2'!Q47,'JURADO-3'!Q47,'JURADO-4'!Q47,'NO USAR'!Q47)</f>
        <v>9</v>
      </c>
      <c r="AZ47" s="60">
        <f>MIN('JURADO-1'!Q47,'JURADO-2'!Q47,'JURADO-3'!Q47,'JURADO-4'!Q47,'NO USAR'!Q47)</f>
        <v>6</v>
      </c>
      <c r="BA47" s="60">
        <f>+'JURADO-1'!Q47+'JURADO-2'!Q47+'JURADO-3'!Q47+'JURADO-4'!Q47+'NO USAR'!Q47-AY47-AZ47</f>
        <v>14</v>
      </c>
      <c r="BB47" s="60">
        <f>MAX('JURADO-1'!R47,'JURADO-2'!R47,'JURADO-3'!R47,'JURADO-4'!R47,'NO USAR'!R47)</f>
        <v>8</v>
      </c>
      <c r="BC47" s="60">
        <f>MIN('JURADO-1'!R47,'JURADO-2'!R47,'JURADO-3'!R47,'JURADO-4'!R47,'NO USAR'!R47)</f>
        <v>6</v>
      </c>
      <c r="BD47" s="60">
        <f>+'JURADO-1'!R47+'JURADO-2'!R47+'JURADO-3'!R47+'JURADO-4'!R47+'NO USAR'!R47-BB47-BC47</f>
        <v>14</v>
      </c>
      <c r="BE47" s="60">
        <f t="shared" si="15"/>
        <v>38.5</v>
      </c>
      <c r="BF47" s="9"/>
      <c r="BG47" s="60">
        <f>MAX('JURADO-1'!S47,'JURADO-2'!S47,'JURADO-3'!S47,'JURADO-4'!S47,'NO USAR'!S47)</f>
        <v>8</v>
      </c>
      <c r="BH47" s="60">
        <f>MIN('JURADO-1'!S47,'JURADO-2'!S47,'JURADO-3'!S47,'JURADO-4'!S47,'NO USAR'!S47)</f>
        <v>7</v>
      </c>
      <c r="BI47" s="60">
        <f>+'JURADO-1'!S47+'JURADO-2'!S47+'JURADO-3'!S47+'JURADO-4'!S47+'NO USAR'!S47-BG47-BH47</f>
        <v>16</v>
      </c>
      <c r="BJ47" s="60">
        <f>MAX('JURADO-1'!T47,'JURADO-2'!T47,'JURADO-3'!T47,'JURADO-4'!T47,'NO USAR'!T47)</f>
        <v>8</v>
      </c>
      <c r="BK47" s="60">
        <f>MIN('JURADO-1'!T47,'JURADO-2'!T47,'JURADO-3'!T47,'JURADO-4'!T47,'NO USAR'!T47)</f>
        <v>7</v>
      </c>
      <c r="BL47" s="60">
        <f>+'JURADO-1'!T47+'JURADO-2'!T47+'JURADO-3'!T47+'JURADO-4'!T47+'NO USAR'!T47-BJ47-BK47</f>
        <v>15</v>
      </c>
      <c r="BM47" s="60">
        <f>MAX('JURADO-1'!U47,'JURADO-2'!U47,'JURADO-3'!U47,'JURADO-4'!U47,'NO USAR'!U47)</f>
        <v>9</v>
      </c>
      <c r="BN47" s="60">
        <f>MIN('JURADO-1'!U47,'JURADO-2'!U47,'JURADO-3'!U47,'JURADO-4'!U47,'NO USAR'!U47)</f>
        <v>6</v>
      </c>
      <c r="BO47" s="60">
        <f>+'JURADO-1'!U47+'JURADO-2'!U47+'JURADO-3'!U47+'JURADO-4'!U47+'NO USAR'!U47-BM47-BN47</f>
        <v>14</v>
      </c>
      <c r="BP47" s="60">
        <f>MAX('JURADO-1'!V47,'JURADO-2'!V47,'JURADO-3'!V47,'JURADO-4'!V47,'NO USAR'!V47)</f>
        <v>8</v>
      </c>
      <c r="BQ47" s="60">
        <f>MIN('JURADO-1'!V47,'JURADO-2'!V47,'JURADO-3'!V47,'JURADO-4'!V47,'NO USAR'!V47)</f>
        <v>6</v>
      </c>
      <c r="BR47" s="60">
        <f>+'JURADO-1'!V47+'JURADO-2'!V47+'JURADO-3'!V47+'JURADO-4'!V47+'NO USAR'!V47-BP47-BQ47</f>
        <v>14</v>
      </c>
      <c r="BS47" s="60">
        <f t="shared" si="16"/>
        <v>23.6</v>
      </c>
      <c r="BT47" s="9"/>
      <c r="BU47" s="6">
        <f>MAX('JURADO-1'!W47,'JURADO-2'!W47,'JURADO-3'!W47,'JURADO-4'!W47,'NO USAR'!W47)</f>
        <v>8</v>
      </c>
      <c r="BV47" s="12">
        <f>MIN('JURADO-1'!W47,'JURADO-2'!W47,'JURADO-3'!W47,'JURADO-4'!W47,'NO USAR'!W47)</f>
        <v>6</v>
      </c>
      <c r="BW47" s="12">
        <f>+'JURADO-1'!W47+'JURADO-2'!W47+'JURADO-3'!W47+'JURADO-4'!W47+'NO USAR'!W47-BU47-BV47</f>
        <v>13</v>
      </c>
      <c r="BX47" s="63">
        <f>MAX('JURADO-1'!X47,'JURADO-2'!X47,'JURADO-3'!X47,'JURADO-4'!X47,'NO USAR'!X47)</f>
        <v>8</v>
      </c>
      <c r="BY47" s="12">
        <f>MIN('JURADO-1'!X47,'JURADO-2'!X47,'JURADO-3'!X47,'JURADO-4'!X47,'NO USAR'!X47)</f>
        <v>7</v>
      </c>
      <c r="BZ47" s="11">
        <f>+'JURADO-1'!X47+'JURADO-2'!X47+'JURADO-3'!X47+'JURADO-4'!X47+'NO USAR'!X47-BX47-BY47</f>
        <v>15</v>
      </c>
      <c r="CA47" s="60">
        <f>MAX('JURADO-1'!Y47,'JURADO-2'!Y47,'JURADO-3'!Y47,'JURADO-4'!Y47,'NO USAR'!Y47)</f>
        <v>8</v>
      </c>
      <c r="CB47" s="60">
        <f>MIN('JURADO-1'!Y47,'JURADO-2'!Y47,'JURADO-3'!Y47,'JURADO-4'!Y47,'NO USAR'!Y47)</f>
        <v>6</v>
      </c>
      <c r="CC47" s="60">
        <f>+'JURADO-1'!Y47+'JURADO-2'!Y47+'JURADO-3'!Y47+'JURADO-4'!Y47+'NO USAR'!Y47-CA47-CB47</f>
        <v>14</v>
      </c>
      <c r="CD47" s="60">
        <f>MAX('JURADO-1'!Z47,'JURADO-2'!Z47,'JURADO-3'!Z47,'JURADO-4'!Z47,'NO USAR'!Z47)</f>
        <v>8</v>
      </c>
      <c r="CE47" s="60">
        <f>MIN('JURADO-1'!Z47,'JURADO-2'!Z47,'JURADO-3'!Z47,'JURADO-4'!Z47,'NO USAR'!Z47)</f>
        <v>6</v>
      </c>
      <c r="CF47" s="60">
        <f>+'JURADO-1'!Z47+'JURADO-2'!Z47+'JURADO-3'!Z47+'JURADO-4'!Z47+'NO USAR'!Z47-CD47-CE47</f>
        <v>14</v>
      </c>
      <c r="CG47" s="60">
        <f t="shared" si="17"/>
        <v>39.199999999999996</v>
      </c>
      <c r="CH47" s="9"/>
      <c r="CI47" s="60">
        <f>MAX('JURADO-1'!AA47,'JURADO-2'!AA47,'JURADO-3'!AA47,'JURADO-4'!AA47,'NO USAR'!AA47)</f>
        <v>8</v>
      </c>
      <c r="CJ47" s="60">
        <f>MIN('JURADO-1'!AA47,'JURADO-2'!AA47,'JURADO-3'!AA47,'JURADO-4'!AA47,'NO USAR'!AA47)</f>
        <v>7</v>
      </c>
      <c r="CK47" s="60">
        <f>+'JURADO-1'!AA47+'JURADO-2'!AA47+'JURADO-3'!AA47+'JURADO-4'!AA47+'NO USAR'!AA47-CI47-CJ47</f>
        <v>16</v>
      </c>
      <c r="CL47" s="60">
        <f>MAX('JURADO-1'!AB47,'JURADO-2'!AB47,'JURADO-3'!AB47,'JURADO-4'!AB47,'NO USAR'!AB47)</f>
        <v>8</v>
      </c>
      <c r="CM47" s="60">
        <f>MIN('JURADO-1'!AB47,'JURADO-2'!AB47,'JURADO-3'!AB47,'JURADO-4'!AB47,'NO USAR'!AB47)</f>
        <v>7</v>
      </c>
      <c r="CN47" s="60">
        <f>+'JURADO-1'!AB47+'JURADO-2'!AB47+'JURADO-3'!AB47+'JURADO-4'!AB47+'NO USAR'!AB47-CL47-CM47</f>
        <v>15</v>
      </c>
      <c r="CO47" s="60">
        <f>MAX('JURADO-1'!AC47,'JURADO-2'!AC47,'JURADO-3'!AC47,'JURADO-4'!AC47,'NO USAR'!AC47)</f>
        <v>8</v>
      </c>
      <c r="CP47" s="60">
        <f>MIN('JURADO-1'!AC47,'JURADO-2'!AC47,'JURADO-3'!AC47,'JURADO-4'!AC47,'NO USAR'!AC47)</f>
        <v>6</v>
      </c>
      <c r="CQ47" s="60">
        <f>+'JURADO-1'!AC47+'JURADO-2'!AC47+'JURADO-3'!AC47+'JURADO-4'!AC47+'NO USAR'!AC47-CO47-CP47</f>
        <v>14</v>
      </c>
      <c r="CR47" s="60">
        <f>MAX('JURADO-1'!AD47,'JURADO-2'!AD47,'JURADO-3'!AD47,'JURADO-4'!AD47,'NO USAR'!AD47)</f>
        <v>8</v>
      </c>
      <c r="CS47" s="60">
        <f>MIN('JURADO-1'!AD47,'JURADO-2'!AD47,'JURADO-3'!AD47,'JURADO-4'!AD47,'NO USAR'!AD47)</f>
        <v>6</v>
      </c>
      <c r="CT47" s="60">
        <f>+'JURADO-1'!AD47+'JURADO-2'!AD47+'JURADO-3'!AD47+'JURADO-4'!AD47+'NO USAR'!AD47-CR47-CS47</f>
        <v>14</v>
      </c>
      <c r="CU47" s="60">
        <f t="shared" si="18"/>
        <v>23.6</v>
      </c>
      <c r="CV47" s="9"/>
      <c r="CW47" s="6">
        <f>MAX('JURADO-1'!AE47,'JURADO-2'!AE47,'JURADO-3'!AE47,'JURADO-4'!AE47,'NO USAR'!AE47)</f>
        <v>9</v>
      </c>
      <c r="CX47" s="12">
        <f>MIN('JURADO-1'!AE47,'JURADO-2'!AE47,'JURADO-3'!AE47,'JURADO-4'!AE47,'NO USAR'!AE47)</f>
        <v>7</v>
      </c>
      <c r="CY47" s="12">
        <f>+'JURADO-1'!AE47+'JURADO-2'!AE47+'JURADO-3'!AE47+'JURADO-4'!AE47+'NO USAR'!AE47-CW47-CX47</f>
        <v>16</v>
      </c>
      <c r="CZ47" s="63">
        <f>MAX('JURADO-1'!AF47,'JURADO-2'!AF47,'JURADO-3'!AF47,'JURADO-4'!AF47,'NO USAR'!AF47)</f>
        <v>9</v>
      </c>
      <c r="DA47" s="12">
        <f>MIN('JURADO-1'!AF47,'JURADO-2'!AF47,'JURADO-3'!AF47,'JURADO-4'!AF47,'NO USAR'!AF47)</f>
        <v>7</v>
      </c>
      <c r="DB47" s="11">
        <f>+'JURADO-1'!AF47+'JURADO-2'!AF47+'JURADO-3'!AF47+'JURADO-4'!AF47+'NO USAR'!AF47-CZ47-DA47</f>
        <v>17</v>
      </c>
      <c r="DC47" s="60">
        <f>MAX('JURADO-1'!AG47,'JURADO-2'!AG47,'JURADO-3'!AG47,'JURADO-4'!AG47,'NO USAR'!AG47)</f>
        <v>8</v>
      </c>
      <c r="DD47" s="60">
        <f>MIN('JURADO-1'!AG47,'JURADO-2'!AG47,'JURADO-3'!AG47,'JURADO-4'!AG47,'NO USAR'!AG47)</f>
        <v>6</v>
      </c>
      <c r="DE47" s="60">
        <f>+'JURADO-1'!AG47+'JURADO-2'!AG47+'JURADO-3'!AG47+'JURADO-4'!AG47+'NO USAR'!AG47-DC47-DD47</f>
        <v>15</v>
      </c>
      <c r="DF47" s="60">
        <f>MAX('JURADO-1'!AF47,'JURADO-2'!AF47,'JURADO-3'!AF47,'JURADO-4'!AF47,'NO USAR'!AF47)</f>
        <v>9</v>
      </c>
      <c r="DG47" s="60">
        <f>MIN('JURADO-1'!AF47,'JURADO-2'!AF47,'JURADO-3'!AF47,'JURADO-4'!AF47,'NO USAR'!AF47)</f>
        <v>7</v>
      </c>
      <c r="DH47" s="60">
        <f>+'JURADO-1'!AF47+'JURADO-2'!AF47+'JURADO-3'!AF47+'JURADO-4'!AF47+'NO USAR'!AF47-DF47-DG47</f>
        <v>17</v>
      </c>
      <c r="DI47" s="60">
        <f t="shared" si="19"/>
        <v>130</v>
      </c>
      <c r="DJ47" s="9"/>
      <c r="DK47" s="6">
        <f>MAX('JURADO-1'!AI47,'JURADO-2'!AI47,'JURADO-3'!AI47,'JURADO-4'!AI47,'NO USAR'!AI47)</f>
        <v>0</v>
      </c>
      <c r="DL47" s="12">
        <f>MIN('JURADO-1'!AI47,'JURADO-2'!AI47,'JURADO-3'!AI47,'JURADO-4'!AI47,'NO USAR'!AI47)</f>
        <v>0</v>
      </c>
      <c r="DM47" s="7">
        <f>+'JURADO-1'!AI47+'JURADO-2'!AI47+'JURADO-3'!AI47+'JURADO-4'!AI47+'NO USAR'!AI47-DK47-DL47</f>
        <v>0</v>
      </c>
      <c r="DN47" s="9"/>
      <c r="DO47" s="6">
        <f>MAX('JURADO-1'!AJ47,'JURADO-2'!AJ47,'JURADO-3'!AJ47,'JURADO-4'!AJ47,'NO USAR'!AJ47)</f>
        <v>8</v>
      </c>
      <c r="DP47" s="12">
        <f>MIN('JURADO-1'!AJ47,'JURADO-2'!AJ47,'JURADO-3'!AJ47,'JURADO-4'!AJ47,'NO USAR'!AJ47)</f>
        <v>6</v>
      </c>
      <c r="DQ47" s="7">
        <f>(+'JURADO-1'!AJ47+'JURADO-2'!AJ47+'JURADO-3'!AJ47+'JURADO-4'!AJ47+'NO USAR'!AJ47-DO47-DP47)*0.8</f>
        <v>12.8</v>
      </c>
      <c r="DR47" s="9"/>
      <c r="DS47" s="10"/>
      <c r="DT47" s="91">
        <f t="shared" si="22"/>
        <v>577.29999999999995</v>
      </c>
      <c r="DU47" s="191">
        <v>591.79999999999995</v>
      </c>
      <c r="DV47" s="191">
        <v>588</v>
      </c>
      <c r="DW47" s="191">
        <f t="shared" si="20"/>
        <v>1757.1</v>
      </c>
      <c r="DX47" s="82">
        <v>44611</v>
      </c>
      <c r="DY47" s="40" t="s">
        <v>28</v>
      </c>
      <c r="DZ47" s="60"/>
      <c r="EA47" s="81"/>
      <c r="EB47" s="60">
        <f t="shared" si="21"/>
        <v>0</v>
      </c>
      <c r="EC47" s="60">
        <f t="shared" si="23"/>
        <v>12.8</v>
      </c>
    </row>
    <row r="48" spans="1:133" ht="31.5" customHeight="1" thickBot="1">
      <c r="A48" s="78">
        <v>5</v>
      </c>
      <c r="B48" s="22"/>
      <c r="C48" s="178">
        <f>MAX('JURADO-1'!C48,'JURADO-2'!C48,'JURADO-3'!C48,'JURADO-4'!C48,'NO USAR'!C48)</f>
        <v>0</v>
      </c>
      <c r="D48" s="60">
        <f>MIN('JURADO-1'!C48,'JURADO-2'!C48,'JURADO-3'!C48,'JURADO-4'!C48,'NO USAR'!C48)</f>
        <v>0</v>
      </c>
      <c r="E48" s="60">
        <f>+'JURADO-1'!C48+'JURADO-2'!C48+'JURADO-3'!C48+'JURADO-4'!C48+'NO USAR'!C48-C48-D48</f>
        <v>0</v>
      </c>
      <c r="F48" s="60">
        <f>MAX('JURADO-1'!D48,'JURADO-2'!D48,'JURADO-3'!D48,'JURADO-4'!D48,'NO USAR'!D48)</f>
        <v>0</v>
      </c>
      <c r="G48" s="60">
        <f>MIN('JURADO-1'!D48,'JURADO-2'!D48,'JURADO-3'!D48,'JURADO-4'!D48,'NO USAR'!D48)</f>
        <v>0</v>
      </c>
      <c r="H48" s="60">
        <f>+'JURADO-1'!D48+'JURADO-2'!D48+'JURADO-3'!D48+'JURADO-4'!D48+'NO USAR'!D48-F48-G48</f>
        <v>0</v>
      </c>
      <c r="I48" s="60">
        <f>MAX('JURADO-1'!E48,'JURADO-2'!E48,'JURADO-3'!E48,'JURADO-4'!E48,'NO USAR'!E48)</f>
        <v>0</v>
      </c>
      <c r="J48" s="60">
        <f>MIN('JURADO-1'!E48,'JURADO-2'!E48,'JURADO-3'!E48,'JURADO-4'!E48,'NO USAR'!E48)</f>
        <v>0</v>
      </c>
      <c r="K48" s="60">
        <f>+'JURADO-1'!E48+'JURADO-2'!E48+'JURADO-3'!E48+'JURADO-4'!E48+'NO USAR'!E48-I48-J48</f>
        <v>0</v>
      </c>
      <c r="L48" s="60">
        <f>MAX('JURADO-1'!F48,'JURADO-2'!F48,'JURADO-3'!F48,'JURADO-4'!F48,'NO USAR'!F48)</f>
        <v>0</v>
      </c>
      <c r="M48" s="60">
        <f>MIN('JURADO-1'!F48,'JURADO-2'!F48,'JURADO-3'!F48,'JURADO-4'!F48,'NO USAR'!F48)</f>
        <v>0</v>
      </c>
      <c r="N48" s="60">
        <f>+'JURADO-1'!F48+'JURADO-2'!F48+'JURADO-3'!F48+'JURADO-4'!F48+'NO USAR'!F48-L48-M48</f>
        <v>0</v>
      </c>
      <c r="O48" s="60">
        <f t="shared" si="12"/>
        <v>0</v>
      </c>
      <c r="P48" s="124"/>
      <c r="Q48" s="6">
        <f>MAX('JURADO-1'!G48,'JURADO-2'!G48,'JURADO-3'!G48,'JURADO-4'!G48,'NO USAR'!G48)</f>
        <v>0</v>
      </c>
      <c r="R48" s="12">
        <f>MIN('JURADO-1'!G48,'JURADO-2'!G48,'JURADO-3'!G48,'JURADO-4'!G48,'NO USAR'!G48)</f>
        <v>0</v>
      </c>
      <c r="S48" s="12">
        <f>+'JURADO-1'!G48+'JURADO-2'!G48+'JURADO-3'!G48+'JURADO-4'!G48+'NO USAR'!G48-Q48-R48</f>
        <v>0</v>
      </c>
      <c r="T48" s="63">
        <f>MAX('JURADO-1'!H48,'JURADO-2'!H48,'JURADO-3'!H48,'JURADO-4'!H48,'NO USAR'!H48)</f>
        <v>0</v>
      </c>
      <c r="U48" s="12">
        <f>MIN('JURADO-1'!H48,'JURADO-2'!H48,'JURADO-3'!H48,'JURADO-4'!H48,'NO USAR'!H48)</f>
        <v>0</v>
      </c>
      <c r="V48" s="11">
        <f>+'JURADO-1'!H48+'JURADO-2'!H48+'JURADO-3'!H48+'JURADO-4'!H48+'NO USAR'!H48-T48-U48</f>
        <v>0</v>
      </c>
      <c r="W48" s="60">
        <f>MAX('JURADO-1'!I48,'JURADO-2'!I48,'JURADO-3'!I48,'JURADO-4'!I48,'NO USAR'!I48)</f>
        <v>0</v>
      </c>
      <c r="X48" s="60">
        <f>MIN('JURADO-1'!I48,'JURADO-2'!I48,'JURADO-3'!I48,'JURADO-4'!I48,'NO USAR'!I48)</f>
        <v>0</v>
      </c>
      <c r="Y48" s="60">
        <f>+'JURADO-1'!I48+'JURADO-2'!I48+'JURADO-3'!I48+'JURADO-4'!I48+'NO USAR'!I48-W48-X48</f>
        <v>0</v>
      </c>
      <c r="Z48" s="60">
        <f>MAX('JURADO-1'!J48,'JURADO-2'!J48,'JURADO-3'!J48,'JURADO-4'!J48,'NO USAR'!J48)</f>
        <v>0</v>
      </c>
      <c r="AA48" s="60">
        <f>MIN('JURADO-1'!J48,'JURADO-2'!J48,'JURADO-3'!J48,'JURADO-4'!J48,'NO USAR'!J48)</f>
        <v>0</v>
      </c>
      <c r="AB48" s="60">
        <f>+'JURADO-1'!J48+'JURADO-2'!J48+'JURADO-3'!J48+'JURADO-4'!J48+'NO USAR'!J48-Z48-AA48</f>
        <v>0</v>
      </c>
      <c r="AC48" s="60">
        <f t="shared" si="13"/>
        <v>0</v>
      </c>
      <c r="AD48" s="59"/>
      <c r="AE48" s="6">
        <f>MAX('JURADO-1'!K48,'JURADO-2'!K48,'JURADO-3'!K48,'JURADO-4'!K48,'NO USAR'!K48)</f>
        <v>0</v>
      </c>
      <c r="AF48" s="12">
        <f>MIN('JURADO-1'!K48,'JURADO-2'!K48,'JURADO-3'!K48,'JURADO-4'!K48,'NO USAR'!K48)</f>
        <v>0</v>
      </c>
      <c r="AG48" s="12">
        <f>+'JURADO-1'!K48+'JURADO-2'!K48+'JURADO-3'!K48+'JURADO-4'!K48+'NO USAR'!K48-AE48-AF48</f>
        <v>0</v>
      </c>
      <c r="AH48" s="63">
        <f>MAX('JURADO-1'!L48,'JURADO-2'!L48,'JURADO-3'!L48,'JURADO-4'!L48,'NO USAR'!L48)</f>
        <v>0</v>
      </c>
      <c r="AI48" s="12">
        <f>MIN('JURADO-1'!L48,'JURADO-2'!L48,'JURADO-3'!L48,'JURADO-4'!L48,'NO USAR'!L48)</f>
        <v>0</v>
      </c>
      <c r="AJ48" s="11">
        <f>+'JURADO-1'!L48+'JURADO-2'!L48+'JURADO-3'!L48+'JURADO-4'!L48+'NO USAR'!L48-AH48-AI48</f>
        <v>0</v>
      </c>
      <c r="AK48" s="60">
        <f>MAX('JURADO-1'!M48,'JURADO-2'!M48,'JURADO-3'!M48,'JURADO-4'!M48,'NO USAR'!M48)</f>
        <v>0</v>
      </c>
      <c r="AL48" s="60">
        <f>MIN('JURADO-1'!M48,'JURADO-2'!M48,'JURADO-3'!M48,'JURADO-4'!M48,'NO USAR'!M48)</f>
        <v>0</v>
      </c>
      <c r="AM48" s="60">
        <f>+'JURADO-1'!M48+'JURADO-2'!M48+'JURADO-3'!M48+'JURADO-4'!M48+'NO USAR'!M48-AK48-AL48</f>
        <v>0</v>
      </c>
      <c r="AN48" s="60">
        <f>MAX('JURADO-1'!N48,'JURADO-2'!N48,'JURADO-3'!N48,'JURADO-4'!N48,'NO USAR'!N48)</f>
        <v>0</v>
      </c>
      <c r="AO48" s="60">
        <f>MIN('JURADO-1'!N48,'JURADO-2'!N48,'JURADO-3'!N48,'JURADO-4'!N48,'NO USAR'!N48)</f>
        <v>0</v>
      </c>
      <c r="AP48" s="60">
        <f>+'JURADO-1'!N48+'JURADO-2'!N48+'JURADO-3'!N48+'JURADO-4'!N48+'NO USAR'!P48-AN48-AO48</f>
        <v>0</v>
      </c>
      <c r="AQ48" s="60">
        <f t="shared" si="14"/>
        <v>0</v>
      </c>
      <c r="AR48" s="59"/>
      <c r="AS48" s="6">
        <f>MAX('JURADO-1'!O48,'JURADO-2'!O48,'JURADO-3'!O48,'JURADO-4'!O48,'NO USAR'!O48)</f>
        <v>0</v>
      </c>
      <c r="AT48" s="12">
        <f>MIN('JURADO-1'!O48,'JURADO-2'!O48,'JURADO-3'!O48,'JURADO-4'!O48,'NO USAR'!O48)</f>
        <v>0</v>
      </c>
      <c r="AU48" s="12">
        <f>+'JURADO-1'!O48+'JURADO-2'!O48+'JURADO-3'!O48+'JURADO-4'!O48+'NO USAR'!O48-AS48-AT48</f>
        <v>0</v>
      </c>
      <c r="AV48" s="63">
        <f>MAX('JURADO-1'!P48,'JURADO-2'!P48,'JURADO-3'!P48,'JURADO-4'!P48,'NO USAR'!P48)</f>
        <v>0</v>
      </c>
      <c r="AW48" s="12">
        <f>MIN('JURADO-1'!P48,'JURADO-2'!P48,'JURADO-3'!P48,'JURADO-4'!P48,'NO USAR'!P48)</f>
        <v>0</v>
      </c>
      <c r="AX48" s="11">
        <f>+'JURADO-1'!P48+'JURADO-2'!P48+'JURADO-3'!P48+'JURADO-4'!P48+'NO USAR'!P48-AV48-AW48</f>
        <v>0</v>
      </c>
      <c r="AY48" s="60">
        <f>MAX('JURADO-1'!Q48,'JURADO-2'!Q48,'JURADO-3'!Q48,'JURADO-4'!Q48,'NO USAR'!Q48)</f>
        <v>0</v>
      </c>
      <c r="AZ48" s="60">
        <f>MIN('JURADO-1'!Q48,'JURADO-2'!Q48,'JURADO-3'!Q48,'JURADO-4'!Q48,'NO USAR'!Q48)</f>
        <v>0</v>
      </c>
      <c r="BA48" s="60">
        <f>+'JURADO-1'!Q48+'JURADO-2'!Q48+'JURADO-3'!Q48+'JURADO-4'!Q48+'NO USAR'!Q48-AY48-AZ48</f>
        <v>0</v>
      </c>
      <c r="BB48" s="60">
        <f>MAX('JURADO-1'!R48,'JURADO-2'!R48,'JURADO-3'!R48,'JURADO-4'!R48,'NO USAR'!R48)</f>
        <v>0</v>
      </c>
      <c r="BC48" s="60">
        <f>MIN('JURADO-1'!R48,'JURADO-2'!R48,'JURADO-3'!R48,'JURADO-4'!R48,'NO USAR'!R48)</f>
        <v>0</v>
      </c>
      <c r="BD48" s="60">
        <f>+'JURADO-1'!R48+'JURADO-2'!R48+'JURADO-3'!R48+'JURADO-4'!R48+'NO USAR'!R48-BB48-BC48</f>
        <v>0</v>
      </c>
      <c r="BE48" s="60">
        <f t="shared" si="15"/>
        <v>0</v>
      </c>
      <c r="BF48" s="9"/>
      <c r="BG48" s="60">
        <f>MAX('JURADO-1'!S48,'JURADO-2'!S48,'JURADO-3'!S48,'JURADO-4'!S48,'NO USAR'!S48)</f>
        <v>0</v>
      </c>
      <c r="BH48" s="60">
        <f>MIN('JURADO-1'!S48,'JURADO-2'!S48,'JURADO-3'!S48,'JURADO-4'!S48,'NO USAR'!S48)</f>
        <v>0</v>
      </c>
      <c r="BI48" s="60">
        <f>+'JURADO-1'!S48+'JURADO-2'!S48+'JURADO-3'!S48+'JURADO-4'!S48+'NO USAR'!S48-BG48-BH48</f>
        <v>0</v>
      </c>
      <c r="BJ48" s="60">
        <f>MAX('JURADO-1'!T48,'JURADO-2'!T48,'JURADO-3'!T48,'JURADO-4'!T48,'NO USAR'!T48)</f>
        <v>0</v>
      </c>
      <c r="BK48" s="60">
        <f>MIN('JURADO-1'!T48,'JURADO-2'!T48,'JURADO-3'!T48,'JURADO-4'!T48,'NO USAR'!T48)</f>
        <v>0</v>
      </c>
      <c r="BL48" s="60">
        <f>+'JURADO-1'!T48+'JURADO-2'!T48+'JURADO-3'!T48+'JURADO-4'!T48+'NO USAR'!T48-BJ48-BK48</f>
        <v>0</v>
      </c>
      <c r="BM48" s="60">
        <f>MAX('JURADO-1'!U48,'JURADO-2'!U48,'JURADO-3'!U48,'JURADO-4'!U48,'NO USAR'!U48)</f>
        <v>0</v>
      </c>
      <c r="BN48" s="60">
        <f>MIN('JURADO-1'!U48,'JURADO-2'!U48,'JURADO-3'!U48,'JURADO-4'!U48,'NO USAR'!U48)</f>
        <v>0</v>
      </c>
      <c r="BO48" s="60">
        <f>+'JURADO-1'!U48+'JURADO-2'!U48+'JURADO-3'!U48+'JURADO-4'!U48+'NO USAR'!U48-BM48-BN48</f>
        <v>0</v>
      </c>
      <c r="BP48" s="60">
        <f>MAX('JURADO-1'!V48,'JURADO-2'!V48,'JURADO-3'!V48,'JURADO-4'!V48,'NO USAR'!V48)</f>
        <v>0</v>
      </c>
      <c r="BQ48" s="60">
        <f>MIN('JURADO-1'!V48,'JURADO-2'!V48,'JURADO-3'!V48,'JURADO-4'!V48,'NO USAR'!V48)</f>
        <v>0</v>
      </c>
      <c r="BR48" s="60">
        <f>+'JURADO-1'!V48+'JURADO-2'!V48+'JURADO-3'!V48+'JURADO-4'!V48+'NO USAR'!V48-BP48-BQ48</f>
        <v>0</v>
      </c>
      <c r="BS48" s="60">
        <f t="shared" si="16"/>
        <v>0</v>
      </c>
      <c r="BT48" s="9"/>
      <c r="BU48" s="6">
        <f>MAX('JURADO-1'!W48,'JURADO-2'!W48,'JURADO-3'!W48,'JURADO-4'!W48,'NO USAR'!W48)</f>
        <v>0</v>
      </c>
      <c r="BV48" s="12">
        <f>MIN('JURADO-1'!W48,'JURADO-2'!W48,'JURADO-3'!W48,'JURADO-4'!W48,'NO USAR'!W48)</f>
        <v>0</v>
      </c>
      <c r="BW48" s="12">
        <f>+'JURADO-1'!W48+'JURADO-2'!W48+'JURADO-3'!W48+'JURADO-4'!W48+'NO USAR'!W48-BU48-BV48</f>
        <v>0</v>
      </c>
      <c r="BX48" s="63">
        <f>MAX('JURADO-1'!X48,'JURADO-2'!X48,'JURADO-3'!X48,'JURADO-4'!X48,'NO USAR'!X48)</f>
        <v>0</v>
      </c>
      <c r="BY48" s="12">
        <f>MIN('JURADO-1'!X48,'JURADO-2'!X48,'JURADO-3'!X48,'JURADO-4'!X48,'NO USAR'!X48)</f>
        <v>0</v>
      </c>
      <c r="BZ48" s="11">
        <f>+'JURADO-1'!X48+'JURADO-2'!X48+'JURADO-3'!X48+'JURADO-4'!X48+'NO USAR'!X48-BX48-BY48</f>
        <v>0</v>
      </c>
      <c r="CA48" s="60">
        <f>MAX('JURADO-1'!Y48,'JURADO-2'!Y48,'JURADO-3'!Y48,'JURADO-4'!Y48,'NO USAR'!Y48)</f>
        <v>0</v>
      </c>
      <c r="CB48" s="60">
        <f>MIN('JURADO-1'!Y48,'JURADO-2'!Y48,'JURADO-3'!Y48,'JURADO-4'!Y48,'NO USAR'!Y48)</f>
        <v>0</v>
      </c>
      <c r="CC48" s="60">
        <f>+'JURADO-1'!Y48+'JURADO-2'!Y48+'JURADO-3'!Y48+'JURADO-4'!Y48+'NO USAR'!Y48-CA48-CB48</f>
        <v>0</v>
      </c>
      <c r="CD48" s="60">
        <f>MAX('JURADO-1'!Z48,'JURADO-2'!Z48,'JURADO-3'!Z48,'JURADO-4'!Z48,'NO USAR'!Z48)</f>
        <v>0</v>
      </c>
      <c r="CE48" s="60">
        <f>MIN('JURADO-1'!Z48,'JURADO-2'!Z48,'JURADO-3'!Z48,'JURADO-4'!Z48,'NO USAR'!Z48)</f>
        <v>0</v>
      </c>
      <c r="CF48" s="60">
        <f>+'JURADO-1'!Z48+'JURADO-2'!Z48+'JURADO-3'!Z48+'JURADO-4'!Z48+'NO USAR'!Z48-CD48-CE48</f>
        <v>0</v>
      </c>
      <c r="CG48" s="60">
        <f t="shared" si="17"/>
        <v>0</v>
      </c>
      <c r="CH48" s="9"/>
      <c r="CI48" s="60">
        <f>MAX('JURADO-1'!AA48,'JURADO-2'!AA48,'JURADO-3'!AA48,'JURADO-4'!AA48,'NO USAR'!AA48)</f>
        <v>0</v>
      </c>
      <c r="CJ48" s="60">
        <f>MIN('JURADO-1'!AA48,'JURADO-2'!AA48,'JURADO-3'!AA48,'JURADO-4'!AA48,'NO USAR'!AA48)</f>
        <v>0</v>
      </c>
      <c r="CK48" s="60">
        <f>+'JURADO-1'!AA48+'JURADO-2'!AA48+'JURADO-3'!AA48+'JURADO-4'!AA48+'NO USAR'!AA48-CI48-CJ48</f>
        <v>0</v>
      </c>
      <c r="CL48" s="60">
        <f>MAX('JURADO-1'!AB48,'JURADO-2'!AB48,'JURADO-3'!AB48,'JURADO-4'!AB48,'NO USAR'!AB48)</f>
        <v>0</v>
      </c>
      <c r="CM48" s="60">
        <f>MIN('JURADO-1'!AB48,'JURADO-2'!AB48,'JURADO-3'!AB48,'JURADO-4'!AB48,'NO USAR'!AB48)</f>
        <v>0</v>
      </c>
      <c r="CN48" s="60">
        <f>+'JURADO-1'!AB48+'JURADO-2'!AB48+'JURADO-3'!AB48+'JURADO-4'!AB48+'NO USAR'!AB48-CL48-CM48</f>
        <v>0</v>
      </c>
      <c r="CO48" s="60">
        <f>MAX('JURADO-1'!AC48,'JURADO-2'!AC48,'JURADO-3'!AC48,'JURADO-4'!AC48,'NO USAR'!AC48)</f>
        <v>0</v>
      </c>
      <c r="CP48" s="60">
        <f>MIN('JURADO-1'!AC48,'JURADO-2'!AC48,'JURADO-3'!AC48,'JURADO-4'!AC48,'NO USAR'!AC48)</f>
        <v>0</v>
      </c>
      <c r="CQ48" s="60">
        <f>+'JURADO-1'!AC48+'JURADO-2'!AC48+'JURADO-3'!AC48+'JURADO-4'!AC48+'NO USAR'!AC48-CO48-CP48</f>
        <v>0</v>
      </c>
      <c r="CR48" s="60">
        <f>MAX('JURADO-1'!AD48,'JURADO-2'!AD48,'JURADO-3'!AD48,'JURADO-4'!AD48,'NO USAR'!AD48)</f>
        <v>0</v>
      </c>
      <c r="CS48" s="60">
        <f>MIN('JURADO-1'!AD48,'JURADO-2'!AD48,'JURADO-3'!AD48,'JURADO-4'!AD48,'NO USAR'!AD48)</f>
        <v>0</v>
      </c>
      <c r="CT48" s="60">
        <f>+'JURADO-1'!AD48+'JURADO-2'!AD48+'JURADO-3'!AD48+'JURADO-4'!AD48+'NO USAR'!AD48-CR48-CS48</f>
        <v>0</v>
      </c>
      <c r="CU48" s="60">
        <f t="shared" si="18"/>
        <v>0</v>
      </c>
      <c r="CV48" s="9"/>
      <c r="CW48" s="6">
        <f>MAX('JURADO-1'!AE48,'JURADO-2'!AE48,'JURADO-3'!AE48,'JURADO-4'!AE48,'NO USAR'!AE48)</f>
        <v>0</v>
      </c>
      <c r="CX48" s="12">
        <f>MIN('JURADO-1'!AE48,'JURADO-2'!AE48,'JURADO-3'!AE48,'JURADO-4'!AE48,'NO USAR'!AE48)</f>
        <v>0</v>
      </c>
      <c r="CY48" s="12">
        <f>+'JURADO-1'!AE48+'JURADO-2'!AE48+'JURADO-3'!AE48+'JURADO-4'!AE48+'NO USAR'!AE48-CW48-CX48</f>
        <v>0</v>
      </c>
      <c r="CZ48" s="63">
        <f>MAX('JURADO-1'!AF48,'JURADO-2'!AF48,'JURADO-3'!AF48,'JURADO-4'!AF48,'NO USAR'!AF48)</f>
        <v>0</v>
      </c>
      <c r="DA48" s="12">
        <f>MIN('JURADO-1'!AF48,'JURADO-2'!AF48,'JURADO-3'!AF48,'JURADO-4'!AF48,'NO USAR'!AF48)</f>
        <v>0</v>
      </c>
      <c r="DB48" s="11">
        <f>+'JURADO-1'!AF48+'JURADO-2'!AF48+'JURADO-3'!AF48+'JURADO-4'!AF48+'NO USAR'!AF48-CZ48-DA48</f>
        <v>0</v>
      </c>
      <c r="DC48" s="60">
        <f>MAX('JURADO-1'!AG48,'JURADO-2'!AG48,'JURADO-3'!AG48,'JURADO-4'!AG48,'NO USAR'!AG48)</f>
        <v>0</v>
      </c>
      <c r="DD48" s="60">
        <f>MIN('JURADO-1'!AG48,'JURADO-2'!AG48,'JURADO-3'!AG48,'JURADO-4'!AG48,'NO USAR'!AG48)</f>
        <v>0</v>
      </c>
      <c r="DE48" s="60">
        <f>+'JURADO-1'!AG48+'JURADO-2'!AG48+'JURADO-3'!AG48+'JURADO-4'!AG48+'NO USAR'!AG48-DC48-DD48</f>
        <v>0</v>
      </c>
      <c r="DF48" s="60">
        <f>MAX('JURADO-1'!AF48,'JURADO-2'!AF48,'JURADO-3'!AF48,'JURADO-4'!AF48,'NO USAR'!AF48)</f>
        <v>0</v>
      </c>
      <c r="DG48" s="60">
        <f>MIN('JURADO-1'!AF48,'JURADO-2'!AF48,'JURADO-3'!AF48,'JURADO-4'!AF48,'NO USAR'!AF48)</f>
        <v>0</v>
      </c>
      <c r="DH48" s="60">
        <f>+'JURADO-1'!AF48+'JURADO-2'!AF48+'JURADO-3'!AF48+'JURADO-4'!AF48+'NO USAR'!AF48-DF48-DG48</f>
        <v>0</v>
      </c>
      <c r="DI48" s="60">
        <f t="shared" si="19"/>
        <v>0</v>
      </c>
      <c r="DJ48" s="9"/>
      <c r="DK48" s="6">
        <f>MAX('JURADO-1'!AI48,'JURADO-2'!AI48,'JURADO-3'!AI48,'JURADO-4'!AI48,'NO USAR'!AI48)</f>
        <v>0</v>
      </c>
      <c r="DL48" s="12">
        <f>MIN('JURADO-1'!AI48,'JURADO-2'!AI48,'JURADO-3'!AI48,'JURADO-4'!AI48,'NO USAR'!AI48)</f>
        <v>0</v>
      </c>
      <c r="DM48" s="7">
        <f>+'JURADO-1'!AI48+'JURADO-2'!AI48+'JURADO-3'!AI48+'JURADO-4'!AI48+'NO USAR'!AI48-DK48-DL48</f>
        <v>0</v>
      </c>
      <c r="DN48" s="9"/>
      <c r="DO48" s="6">
        <f>MAX('JURADO-1'!AJ48,'JURADO-2'!AJ48,'JURADO-3'!AJ48,'JURADO-4'!AJ48,'NO USAR'!AJ48)</f>
        <v>0</v>
      </c>
      <c r="DP48" s="12">
        <f>MIN('JURADO-1'!AJ48,'JURADO-2'!AJ48,'JURADO-3'!AJ48,'JURADO-4'!AJ48,'NO USAR'!AJ48)</f>
        <v>0</v>
      </c>
      <c r="DQ48" s="7">
        <f>(+'JURADO-1'!AJ48+'JURADO-2'!AJ48+'JURADO-3'!AJ48+'JURADO-4'!AJ48+'NO USAR'!AJ48-DO48-DP48)*0.8</f>
        <v>0</v>
      </c>
      <c r="DR48" s="9"/>
      <c r="DS48" s="10"/>
      <c r="DT48" s="91">
        <f t="shared" si="22"/>
        <v>0</v>
      </c>
      <c r="DU48" s="191"/>
      <c r="DV48" s="191"/>
      <c r="DW48" s="191">
        <f t="shared" si="20"/>
        <v>0</v>
      </c>
      <c r="DX48" s="82">
        <v>44611</v>
      </c>
      <c r="DY48" s="40"/>
      <c r="DZ48" s="60"/>
      <c r="EA48" s="81"/>
      <c r="EB48" s="60">
        <f t="shared" si="21"/>
        <v>0</v>
      </c>
      <c r="EC48" s="60">
        <f t="shared" si="23"/>
        <v>0</v>
      </c>
    </row>
    <row r="49" spans="1:133" ht="31.5" hidden="1" customHeight="1" thickBot="1">
      <c r="A49" s="78">
        <v>6</v>
      </c>
      <c r="B49" s="22" t="s">
        <v>24</v>
      </c>
      <c r="C49" s="178">
        <f>MAX('JURADO-1'!C49,'JURADO-2'!C49,'JURADO-3'!C49,'JURADO-4'!C49,'NO USAR'!C49)</f>
        <v>0</v>
      </c>
      <c r="D49" s="60">
        <f>MIN('JURADO-1'!C49,'JURADO-2'!C49,'JURADO-3'!C49,'JURADO-4'!C49,'NO USAR'!C49)</f>
        <v>0</v>
      </c>
      <c r="E49" s="60">
        <f>+'JURADO-1'!C49+'JURADO-2'!C49+'JURADO-3'!C49+'JURADO-4'!C49+'NO USAR'!C49-C49-D49</f>
        <v>0</v>
      </c>
      <c r="F49" s="60">
        <f>MAX('JURADO-1'!D49,'JURADO-2'!D49,'JURADO-3'!D49,'JURADO-4'!D49,'NO USAR'!D49)</f>
        <v>0</v>
      </c>
      <c r="G49" s="60">
        <f>MIN('JURADO-1'!D49,'JURADO-2'!D49,'JURADO-3'!D49,'JURADO-4'!D49,'NO USAR'!D49)</f>
        <v>0</v>
      </c>
      <c r="H49" s="60">
        <f>+'JURADO-1'!D49+'JURADO-2'!D49+'JURADO-3'!D49+'JURADO-4'!D49+'NO USAR'!D49-F49-G49</f>
        <v>0</v>
      </c>
      <c r="I49" s="60">
        <f>MAX('JURADO-1'!E49,'JURADO-2'!E49,'JURADO-3'!E49,'JURADO-4'!E49,'NO USAR'!E49)</f>
        <v>0</v>
      </c>
      <c r="J49" s="60">
        <f>MIN('JURADO-1'!E49,'JURADO-2'!E49,'JURADO-3'!E49,'JURADO-4'!E49,'NO USAR'!E49)</f>
        <v>0</v>
      </c>
      <c r="K49" s="60">
        <f>+'JURADO-1'!E49+'JURADO-2'!E49+'JURADO-3'!E49+'JURADO-4'!E49+'NO USAR'!E49-I49-J49</f>
        <v>0</v>
      </c>
      <c r="L49" s="60">
        <f>MAX('JURADO-1'!F49,'JURADO-2'!F49,'JURADO-3'!F49,'JURADO-4'!F49,'NO USAR'!F49)</f>
        <v>0</v>
      </c>
      <c r="M49" s="60">
        <f>MIN('JURADO-1'!F49,'JURADO-2'!F49,'JURADO-3'!F49,'JURADO-4'!F49,'NO USAR'!F49)</f>
        <v>0</v>
      </c>
      <c r="N49" s="60">
        <f>+'JURADO-1'!F49+'JURADO-2'!F49+'JURADO-3'!F49+'JURADO-4'!F49+'NO USAR'!F49-L49-M49</f>
        <v>0</v>
      </c>
      <c r="O49" s="60">
        <f t="shared" si="12"/>
        <v>0</v>
      </c>
      <c r="P49" s="124"/>
      <c r="Q49" s="6">
        <f>MAX('JURADO-1'!G49,'JURADO-2'!G49,'JURADO-3'!G49,'JURADO-4'!G49,'NO USAR'!G49)</f>
        <v>0</v>
      </c>
      <c r="R49" s="12">
        <f>MIN('JURADO-1'!G49,'JURADO-2'!G49,'JURADO-3'!G49,'JURADO-4'!G49,'NO USAR'!G49)</f>
        <v>0</v>
      </c>
      <c r="S49" s="12">
        <f>+'JURADO-1'!G49+'JURADO-2'!G49+'JURADO-3'!G49+'JURADO-4'!G49+'NO USAR'!G49-Q49-R49</f>
        <v>0</v>
      </c>
      <c r="T49" s="63">
        <f>MAX('JURADO-1'!H49,'JURADO-2'!H49,'JURADO-3'!H49,'JURADO-4'!H49,'NO USAR'!H49)</f>
        <v>0</v>
      </c>
      <c r="U49" s="12">
        <f>MIN('JURADO-1'!H49,'JURADO-2'!H49,'JURADO-3'!H49,'JURADO-4'!H49,'NO USAR'!H49)</f>
        <v>0</v>
      </c>
      <c r="V49" s="11">
        <f>+'JURADO-1'!H49+'JURADO-2'!H49+'JURADO-3'!H49+'JURADO-4'!H49+'NO USAR'!H49-T49-U49</f>
        <v>0</v>
      </c>
      <c r="W49" s="60">
        <f>MAX('JURADO-1'!I49,'JURADO-2'!I49,'JURADO-3'!I49,'JURADO-4'!I49,'NO USAR'!I49)</f>
        <v>0</v>
      </c>
      <c r="X49" s="60">
        <f>MIN('JURADO-1'!I49,'JURADO-2'!I49,'JURADO-3'!I49,'JURADO-4'!I49,'NO USAR'!I49)</f>
        <v>0</v>
      </c>
      <c r="Y49" s="60">
        <f>+'JURADO-1'!I49+'JURADO-2'!I49+'JURADO-3'!I49+'JURADO-4'!I49+'NO USAR'!I49-W49-X49</f>
        <v>0</v>
      </c>
      <c r="Z49" s="60">
        <f>MAX('JURADO-1'!J49,'JURADO-2'!J49,'JURADO-3'!J49,'JURADO-4'!J49,'NO USAR'!J49)</f>
        <v>0</v>
      </c>
      <c r="AA49" s="60">
        <f>MIN('JURADO-1'!J49,'JURADO-2'!J49,'JURADO-3'!J49,'JURADO-4'!J49,'NO USAR'!J49)</f>
        <v>0</v>
      </c>
      <c r="AB49" s="60">
        <f>+'JURADO-1'!J49+'JURADO-2'!J49+'JURADO-3'!J49+'JURADO-4'!J49+'NO USAR'!J49-Z49-AA49</f>
        <v>0</v>
      </c>
      <c r="AC49" s="60">
        <f t="shared" si="13"/>
        <v>0</v>
      </c>
      <c r="AD49" s="59"/>
      <c r="AE49" s="6">
        <f>MAX('JURADO-1'!K49,'JURADO-2'!K49,'JURADO-3'!K49,'JURADO-4'!K49,'NO USAR'!K49)</f>
        <v>0</v>
      </c>
      <c r="AF49" s="12">
        <f>MIN('JURADO-1'!K49,'JURADO-2'!K49,'JURADO-3'!K49,'JURADO-4'!K49,'NO USAR'!K49)</f>
        <v>0</v>
      </c>
      <c r="AG49" s="12">
        <f>+'JURADO-1'!K49+'JURADO-2'!K49+'JURADO-3'!K49+'JURADO-4'!K49+'NO USAR'!K49-AE49-AF49</f>
        <v>0</v>
      </c>
      <c r="AH49" s="63">
        <f>MAX('JURADO-1'!L49,'JURADO-2'!L49,'JURADO-3'!L49,'JURADO-4'!L49,'NO USAR'!L49)</f>
        <v>0</v>
      </c>
      <c r="AI49" s="12">
        <f>MIN('JURADO-1'!L49,'JURADO-2'!L49,'JURADO-3'!L49,'JURADO-4'!L49,'NO USAR'!L49)</f>
        <v>0</v>
      </c>
      <c r="AJ49" s="11">
        <f>+'JURADO-1'!L49+'JURADO-2'!L49+'JURADO-3'!L49+'JURADO-4'!L49+'NO USAR'!L49-AH49-AI49</f>
        <v>0</v>
      </c>
      <c r="AK49" s="60">
        <f>MAX('JURADO-1'!M49,'JURADO-2'!M49,'JURADO-3'!M49,'JURADO-4'!M49,'NO USAR'!M49)</f>
        <v>0</v>
      </c>
      <c r="AL49" s="60">
        <f>MIN('JURADO-1'!M49,'JURADO-2'!M49,'JURADO-3'!M49,'JURADO-4'!M49,'NO USAR'!M49)</f>
        <v>0</v>
      </c>
      <c r="AM49" s="60">
        <f>+'JURADO-1'!M49+'JURADO-2'!M49+'JURADO-3'!M49+'JURADO-4'!M49+'NO USAR'!M49-AK49-AL49</f>
        <v>0</v>
      </c>
      <c r="AN49" s="60">
        <f>MAX('JURADO-1'!N49,'JURADO-2'!N49,'JURADO-3'!N49,'JURADO-4'!N49,'NO USAR'!N49)</f>
        <v>0</v>
      </c>
      <c r="AO49" s="60">
        <f>MIN('JURADO-1'!N49,'JURADO-2'!N49,'JURADO-3'!N49,'JURADO-4'!N49,'NO USAR'!N49)</f>
        <v>0</v>
      </c>
      <c r="AP49" s="60">
        <f>+'JURADO-1'!N49+'JURADO-2'!N49+'JURADO-3'!N49+'JURADO-4'!N49+'NO USAR'!P49-AN49-AO49</f>
        <v>0</v>
      </c>
      <c r="AQ49" s="60">
        <f t="shared" si="14"/>
        <v>0</v>
      </c>
      <c r="AR49" s="59"/>
      <c r="AS49" s="6">
        <f>MAX('JURADO-1'!O49,'JURADO-2'!O49,'JURADO-3'!O49,'JURADO-4'!O49,'NO USAR'!O49)</f>
        <v>0</v>
      </c>
      <c r="AT49" s="12">
        <f>MIN('JURADO-1'!O49,'JURADO-2'!O49,'JURADO-3'!O49,'JURADO-4'!O49,'NO USAR'!O49)</f>
        <v>0</v>
      </c>
      <c r="AU49" s="12">
        <f>+'JURADO-1'!O49+'JURADO-2'!O49+'JURADO-3'!O49+'JURADO-4'!O49+'NO USAR'!O49-AS49-AT49</f>
        <v>0</v>
      </c>
      <c r="AV49" s="63">
        <f>MAX('JURADO-1'!P49,'JURADO-2'!P49,'JURADO-3'!P49,'JURADO-4'!P49,'NO USAR'!P49)</f>
        <v>0</v>
      </c>
      <c r="AW49" s="12">
        <f>MIN('JURADO-1'!P49,'JURADO-2'!P49,'JURADO-3'!P49,'JURADO-4'!P49,'NO USAR'!P49)</f>
        <v>0</v>
      </c>
      <c r="AX49" s="11">
        <f>+'JURADO-1'!P49+'JURADO-2'!P49+'JURADO-3'!P49+'JURADO-4'!P49+'NO USAR'!P49-AV49-AW49</f>
        <v>0</v>
      </c>
      <c r="AY49" s="60">
        <f>MAX('JURADO-1'!Q49,'JURADO-2'!Q49,'JURADO-3'!Q49,'JURADO-4'!Q49,'NO USAR'!Q49)</f>
        <v>0</v>
      </c>
      <c r="AZ49" s="60">
        <f>MIN('JURADO-1'!Q49,'JURADO-2'!Q49,'JURADO-3'!Q49,'JURADO-4'!Q49,'NO USAR'!Q49)</f>
        <v>0</v>
      </c>
      <c r="BA49" s="60">
        <f>+'JURADO-1'!Q49+'JURADO-2'!Q49+'JURADO-3'!Q49+'JURADO-4'!Q49+'NO USAR'!Q49-AY49-AZ49</f>
        <v>0</v>
      </c>
      <c r="BB49" s="60">
        <f>MAX('JURADO-1'!R49,'JURADO-2'!R49,'JURADO-3'!R49,'JURADO-4'!R49,'NO USAR'!R49)</f>
        <v>0</v>
      </c>
      <c r="BC49" s="60">
        <f>MIN('JURADO-1'!R49,'JURADO-2'!R49,'JURADO-3'!R49,'JURADO-4'!R49,'NO USAR'!R49)</f>
        <v>0</v>
      </c>
      <c r="BD49" s="60">
        <f>+'JURADO-1'!R49+'JURADO-2'!R49+'JURADO-3'!R49+'JURADO-4'!R49+'NO USAR'!R49-BB49-BC49</f>
        <v>0</v>
      </c>
      <c r="BE49" s="60">
        <f t="shared" si="15"/>
        <v>0</v>
      </c>
      <c r="BF49" s="9"/>
      <c r="BG49" s="60">
        <f>MAX('JURADO-1'!S49,'JURADO-2'!S49,'JURADO-3'!S49,'JURADO-4'!S49,'NO USAR'!S49)</f>
        <v>0</v>
      </c>
      <c r="BH49" s="60">
        <f>MIN('JURADO-1'!S49,'JURADO-2'!S49,'JURADO-3'!S49,'JURADO-4'!S49,'NO USAR'!S49)</f>
        <v>0</v>
      </c>
      <c r="BI49" s="60">
        <f>+'JURADO-1'!S49+'JURADO-2'!S49+'JURADO-3'!S49+'JURADO-4'!S49+'NO USAR'!S49-BG49-BH49</f>
        <v>0</v>
      </c>
      <c r="BJ49" s="60">
        <f>MAX('JURADO-1'!T49,'JURADO-2'!T49,'JURADO-3'!T49,'JURADO-4'!T49,'NO USAR'!T49)</f>
        <v>0</v>
      </c>
      <c r="BK49" s="60">
        <f>MIN('JURADO-1'!T49,'JURADO-2'!T49,'JURADO-3'!T49,'JURADO-4'!T49,'NO USAR'!T49)</f>
        <v>0</v>
      </c>
      <c r="BL49" s="60">
        <f>+'JURADO-1'!T49+'JURADO-2'!T49+'JURADO-3'!T49+'JURADO-4'!T49+'NO USAR'!T49-BJ49-BK49</f>
        <v>0</v>
      </c>
      <c r="BM49" s="60">
        <f>MAX('JURADO-1'!U49,'JURADO-2'!U49,'JURADO-3'!U49,'JURADO-4'!U49,'NO USAR'!U49)</f>
        <v>0</v>
      </c>
      <c r="BN49" s="60">
        <f>MIN('JURADO-1'!U49,'JURADO-2'!U49,'JURADO-3'!U49,'JURADO-4'!U49,'NO USAR'!U49)</f>
        <v>0</v>
      </c>
      <c r="BO49" s="60">
        <f>+'JURADO-1'!U49+'JURADO-2'!U49+'JURADO-3'!U49+'JURADO-4'!U49+'NO USAR'!U49-BM49-BN49</f>
        <v>0</v>
      </c>
      <c r="BP49" s="60">
        <f>MAX('JURADO-1'!V49,'JURADO-2'!V49,'JURADO-3'!V49,'JURADO-4'!V49,'NO USAR'!V49)</f>
        <v>0</v>
      </c>
      <c r="BQ49" s="60">
        <f>MIN('JURADO-1'!V49,'JURADO-2'!V49,'JURADO-3'!V49,'JURADO-4'!V49,'NO USAR'!V49)</f>
        <v>0</v>
      </c>
      <c r="BR49" s="60">
        <f>+'JURADO-1'!V49+'JURADO-2'!V49+'JURADO-3'!V49+'JURADO-4'!V49+'NO USAR'!V49-BP49-BQ49</f>
        <v>0</v>
      </c>
      <c r="BS49" s="60">
        <f t="shared" si="16"/>
        <v>0</v>
      </c>
      <c r="BT49" s="9"/>
      <c r="BU49" s="6">
        <f>MAX('JURADO-1'!W49,'JURADO-2'!W49,'JURADO-3'!W49,'JURADO-4'!W49,'NO USAR'!W49)</f>
        <v>0</v>
      </c>
      <c r="BV49" s="12">
        <f>MIN('JURADO-1'!W49,'JURADO-2'!W49,'JURADO-3'!W49,'JURADO-4'!W49,'NO USAR'!W49)</f>
        <v>0</v>
      </c>
      <c r="BW49" s="12">
        <f>+'JURADO-1'!W49+'JURADO-2'!W49+'JURADO-3'!W49+'JURADO-4'!W49+'NO USAR'!W49-BU49-BV49</f>
        <v>0</v>
      </c>
      <c r="BX49" s="63">
        <f>MAX('JURADO-1'!X49,'JURADO-2'!X49,'JURADO-3'!X49,'JURADO-4'!X49,'NO USAR'!X49)</f>
        <v>0</v>
      </c>
      <c r="BY49" s="12">
        <f>MIN('JURADO-1'!X49,'JURADO-2'!X49,'JURADO-3'!X49,'JURADO-4'!X49,'NO USAR'!X49)</f>
        <v>0</v>
      </c>
      <c r="BZ49" s="11">
        <f>+'JURADO-1'!X49+'JURADO-2'!X49+'JURADO-3'!X49+'JURADO-4'!X49+'NO USAR'!X49-BX49-BY49</f>
        <v>0</v>
      </c>
      <c r="CA49" s="60">
        <f>MAX('JURADO-1'!Y49,'JURADO-2'!Y49,'JURADO-3'!Y49,'JURADO-4'!Y49,'NO USAR'!Y49)</f>
        <v>0</v>
      </c>
      <c r="CB49" s="60">
        <f>MIN('JURADO-1'!Y49,'JURADO-2'!Y49,'JURADO-3'!Y49,'JURADO-4'!Y49,'NO USAR'!Y49)</f>
        <v>0</v>
      </c>
      <c r="CC49" s="60">
        <f>+'JURADO-1'!Y49+'JURADO-2'!Y49+'JURADO-3'!Y49+'JURADO-4'!Y49+'NO USAR'!Y49-CA49-CB49</f>
        <v>0</v>
      </c>
      <c r="CD49" s="60">
        <f>MAX('JURADO-1'!Z49,'JURADO-2'!Z49,'JURADO-3'!Z49,'JURADO-4'!Z49,'NO USAR'!Z49)</f>
        <v>0</v>
      </c>
      <c r="CE49" s="60">
        <f>MIN('JURADO-1'!Z49,'JURADO-2'!Z49,'JURADO-3'!Z49,'JURADO-4'!Z49,'NO USAR'!Z49)</f>
        <v>0</v>
      </c>
      <c r="CF49" s="60">
        <f>+'JURADO-1'!Z49+'JURADO-2'!Z49+'JURADO-3'!Z49+'JURADO-4'!Z49+'NO USAR'!Z49-CD49-CE49</f>
        <v>0</v>
      </c>
      <c r="CG49" s="60">
        <f t="shared" si="17"/>
        <v>0</v>
      </c>
      <c r="CH49" s="9"/>
      <c r="CI49" s="60">
        <f>MAX('JURADO-1'!AA49,'JURADO-2'!AA49,'JURADO-3'!AA49,'JURADO-4'!AA49,'NO USAR'!AA49)</f>
        <v>0</v>
      </c>
      <c r="CJ49" s="60">
        <f>MIN('JURADO-1'!AA49,'JURADO-2'!AA49,'JURADO-3'!AA49,'JURADO-4'!AA49,'NO USAR'!AA49)</f>
        <v>0</v>
      </c>
      <c r="CK49" s="60">
        <f>+'JURADO-1'!AA49+'JURADO-2'!AA49+'JURADO-3'!AA49+'JURADO-4'!AA49+'NO USAR'!AA49-CI49-CJ49</f>
        <v>0</v>
      </c>
      <c r="CL49" s="60">
        <f>MAX('JURADO-1'!AB49,'JURADO-2'!AB49,'JURADO-3'!AB49,'JURADO-4'!AB49,'NO USAR'!AB49)</f>
        <v>0</v>
      </c>
      <c r="CM49" s="60">
        <f>MIN('JURADO-1'!AB49,'JURADO-2'!AB49,'JURADO-3'!AB49,'JURADO-4'!AB49,'NO USAR'!AB49)</f>
        <v>0</v>
      </c>
      <c r="CN49" s="60">
        <f>+'JURADO-1'!AB49+'JURADO-2'!AB49+'JURADO-3'!AB49+'JURADO-4'!AB49+'NO USAR'!AB49-CL49-CM49</f>
        <v>0</v>
      </c>
      <c r="CO49" s="60">
        <f>MAX('JURADO-1'!AC49,'JURADO-2'!AC49,'JURADO-3'!AC49,'JURADO-4'!AC49,'NO USAR'!AC49)</f>
        <v>0</v>
      </c>
      <c r="CP49" s="60">
        <f>MIN('JURADO-1'!AC49,'JURADO-2'!AC49,'JURADO-3'!AC49,'JURADO-4'!AC49,'NO USAR'!AC49)</f>
        <v>0</v>
      </c>
      <c r="CQ49" s="60">
        <f>+'JURADO-1'!AC49+'JURADO-2'!AC49+'JURADO-3'!AC49+'JURADO-4'!AC49+'NO USAR'!AC49-CO49-CP49</f>
        <v>0</v>
      </c>
      <c r="CR49" s="60">
        <f>MAX('JURADO-1'!AD49,'JURADO-2'!AD49,'JURADO-3'!AD49,'JURADO-4'!AD49,'NO USAR'!AD49)</f>
        <v>0</v>
      </c>
      <c r="CS49" s="60">
        <f>MIN('JURADO-1'!AD49,'JURADO-2'!AD49,'JURADO-3'!AD49,'JURADO-4'!AD49,'NO USAR'!AD49)</f>
        <v>0</v>
      </c>
      <c r="CT49" s="60">
        <f>+'JURADO-1'!AD49+'JURADO-2'!AD49+'JURADO-3'!AD49+'JURADO-4'!AD49+'NO USAR'!AD49-CR49-CS49</f>
        <v>0</v>
      </c>
      <c r="CU49" s="60">
        <f t="shared" si="18"/>
        <v>0</v>
      </c>
      <c r="CV49" s="9"/>
      <c r="CW49" s="6">
        <f>MAX('JURADO-1'!AE49,'JURADO-2'!AE49,'JURADO-3'!AE49,'JURADO-4'!AE49,'NO USAR'!AE49)</f>
        <v>0</v>
      </c>
      <c r="CX49" s="12">
        <f>MIN('JURADO-1'!AE49,'JURADO-2'!AE49,'JURADO-3'!AE49,'JURADO-4'!AE49,'NO USAR'!AE49)</f>
        <v>0</v>
      </c>
      <c r="CY49" s="12">
        <f>+'JURADO-1'!AE49+'JURADO-2'!AE49+'JURADO-3'!AE49+'JURADO-4'!AE49+'NO USAR'!AE49-CW49-CX49</f>
        <v>0</v>
      </c>
      <c r="CZ49" s="63">
        <f>MAX('JURADO-1'!AF49,'JURADO-2'!AF49,'JURADO-3'!AF49,'JURADO-4'!AF49,'NO USAR'!AF49)</f>
        <v>0</v>
      </c>
      <c r="DA49" s="12">
        <f>MIN('JURADO-1'!AF49,'JURADO-2'!AF49,'JURADO-3'!AF49,'JURADO-4'!AF49,'NO USAR'!AF49)</f>
        <v>0</v>
      </c>
      <c r="DB49" s="11">
        <f>+'JURADO-1'!AF49+'JURADO-2'!AF49+'JURADO-3'!AF49+'JURADO-4'!AF49+'NO USAR'!AF49-CZ49-DA49</f>
        <v>0</v>
      </c>
      <c r="DC49" s="60">
        <f>MAX('JURADO-1'!AG49,'JURADO-2'!AG49,'JURADO-3'!AG49,'JURADO-4'!AG49,'NO USAR'!AG49)</f>
        <v>0</v>
      </c>
      <c r="DD49" s="60">
        <f>MIN('JURADO-1'!AG49,'JURADO-2'!AG49,'JURADO-3'!AG49,'JURADO-4'!AG49,'NO USAR'!AG49)</f>
        <v>0</v>
      </c>
      <c r="DE49" s="60">
        <f>+'JURADO-1'!AG49+'JURADO-2'!AG49+'JURADO-3'!AG49+'JURADO-4'!AG49+'NO USAR'!AG49-DC49-DD49</f>
        <v>0</v>
      </c>
      <c r="DF49" s="60">
        <f>MAX('JURADO-1'!AF49,'JURADO-2'!AF49,'JURADO-3'!AF49,'JURADO-4'!AF49,'NO USAR'!AF49)</f>
        <v>0</v>
      </c>
      <c r="DG49" s="60">
        <f>MIN('JURADO-1'!AF49,'JURADO-2'!AF49,'JURADO-3'!AF49,'JURADO-4'!AF49,'NO USAR'!AF49)</f>
        <v>0</v>
      </c>
      <c r="DH49" s="60">
        <f>+'JURADO-1'!AF49+'JURADO-2'!AF49+'JURADO-3'!AF49+'JURADO-4'!AF49+'NO USAR'!AF49-DF49-DG49</f>
        <v>0</v>
      </c>
      <c r="DI49" s="60">
        <f t="shared" si="19"/>
        <v>0</v>
      </c>
      <c r="DJ49" s="9"/>
      <c r="DK49" s="6">
        <f>MAX('JURADO-1'!AI49,'JURADO-2'!AI49,'JURADO-3'!AI49,'JURADO-4'!AI49,'NO USAR'!AI49)</f>
        <v>0</v>
      </c>
      <c r="DL49" s="12">
        <f>MIN('JURADO-1'!AI49,'JURADO-2'!AI49,'JURADO-3'!AI49,'JURADO-4'!AI49,'NO USAR'!AI49)</f>
        <v>0</v>
      </c>
      <c r="DM49" s="7">
        <f>+'JURADO-1'!AI49+'JURADO-2'!AI49+'JURADO-3'!AI49+'JURADO-4'!AI49+'NO USAR'!AI49-DK49-DL49</f>
        <v>0</v>
      </c>
      <c r="DN49" s="9"/>
      <c r="DO49" s="6">
        <f>MAX('JURADO-1'!AJ49,'JURADO-2'!AJ49,'JURADO-3'!AJ49,'JURADO-4'!AJ49,'NO USAR'!AJ49)</f>
        <v>0</v>
      </c>
      <c r="DP49" s="12">
        <f>MIN('JURADO-1'!AJ49,'JURADO-2'!AJ49,'JURADO-3'!AJ49,'JURADO-4'!AJ49,'NO USAR'!AJ49)</f>
        <v>0</v>
      </c>
      <c r="DQ49" s="7">
        <f>(+'JURADO-1'!AJ49+'JURADO-2'!AJ49+'JURADO-3'!AJ49+'JURADO-4'!AJ49+'NO USAR'!AJ49-DO49-DP49)*0.8</f>
        <v>0</v>
      </c>
      <c r="DR49" s="9"/>
      <c r="DS49" s="10"/>
      <c r="DT49" s="91">
        <f t="shared" si="22"/>
        <v>0</v>
      </c>
      <c r="DU49" s="191"/>
      <c r="DV49" s="191"/>
      <c r="DW49" s="191">
        <f t="shared" si="20"/>
        <v>0</v>
      </c>
      <c r="DX49" s="82">
        <v>44601</v>
      </c>
      <c r="DY49" s="40" t="s">
        <v>29</v>
      </c>
      <c r="DZ49" s="60"/>
      <c r="EA49" s="81"/>
      <c r="EB49" s="60">
        <f t="shared" si="21"/>
        <v>0</v>
      </c>
      <c r="EC49" s="60">
        <f t="shared" si="23"/>
        <v>0</v>
      </c>
    </row>
    <row r="50" spans="1:133" ht="31.5" hidden="1" customHeight="1" thickBot="1">
      <c r="A50" s="80">
        <v>7</v>
      </c>
      <c r="B50" s="22" t="s">
        <v>30</v>
      </c>
      <c r="C50" s="178">
        <f>MAX('JURADO-1'!C50,'JURADO-2'!C50,'JURADO-3'!C50,'JURADO-4'!C50,'NO USAR'!C50)</f>
        <v>0</v>
      </c>
      <c r="D50" s="60">
        <f>MIN('JURADO-1'!C50,'JURADO-2'!C50,'JURADO-3'!C50,'JURADO-4'!C50,'NO USAR'!C50)</f>
        <v>0</v>
      </c>
      <c r="E50" s="60">
        <f>+'JURADO-1'!C50+'JURADO-2'!C50+'JURADO-3'!C50+'JURADO-4'!C50+'NO USAR'!C50-C50-D50</f>
        <v>0</v>
      </c>
      <c r="F50" s="60">
        <f>MAX('JURADO-1'!D50,'JURADO-2'!D50,'JURADO-3'!D50,'JURADO-4'!D50,'NO USAR'!D50)</f>
        <v>0</v>
      </c>
      <c r="G50" s="60">
        <f>MIN('JURADO-1'!D50,'JURADO-2'!D50,'JURADO-3'!D50,'JURADO-4'!D50,'NO USAR'!D50)</f>
        <v>0</v>
      </c>
      <c r="H50" s="60">
        <f>+'JURADO-1'!D50+'JURADO-2'!D50+'JURADO-3'!D50+'JURADO-4'!D50+'NO USAR'!D50-F50-G50</f>
        <v>0</v>
      </c>
      <c r="I50" s="60">
        <f>MAX('JURADO-1'!E50,'JURADO-2'!E50,'JURADO-3'!E50,'JURADO-4'!E50,'NO USAR'!E50)</f>
        <v>0</v>
      </c>
      <c r="J50" s="60">
        <f>MIN('JURADO-1'!E50,'JURADO-2'!E50,'JURADO-3'!E50,'JURADO-4'!E50,'NO USAR'!E50)</f>
        <v>0</v>
      </c>
      <c r="K50" s="60">
        <f>+'JURADO-1'!E50+'JURADO-2'!E50+'JURADO-3'!E50+'JURADO-4'!E50+'NO USAR'!E50-I50-J50</f>
        <v>0</v>
      </c>
      <c r="L50" s="60">
        <f>MAX('JURADO-1'!F50,'JURADO-2'!F50,'JURADO-3'!F50,'JURADO-4'!F50,'NO USAR'!F50)</f>
        <v>0</v>
      </c>
      <c r="M50" s="60">
        <f>MIN('JURADO-1'!F50,'JURADO-2'!F50,'JURADO-3'!F50,'JURADO-4'!F50,'NO USAR'!F50)</f>
        <v>0</v>
      </c>
      <c r="N50" s="60">
        <f>+'JURADO-1'!F50+'JURADO-2'!F50+'JURADO-3'!F50+'JURADO-4'!F50+'NO USAR'!F50-L50-M50</f>
        <v>0</v>
      </c>
      <c r="O50" s="60">
        <f t="shared" si="12"/>
        <v>0</v>
      </c>
      <c r="P50" s="124"/>
      <c r="Q50" s="6">
        <f>MAX('JURADO-1'!G50,'JURADO-2'!G50,'JURADO-3'!G50,'JURADO-4'!G50,'NO USAR'!G50)</f>
        <v>0</v>
      </c>
      <c r="R50" s="12">
        <f>MIN('JURADO-1'!G50,'JURADO-2'!G50,'JURADO-3'!G50,'JURADO-4'!G50,'NO USAR'!G50)</f>
        <v>0</v>
      </c>
      <c r="S50" s="12">
        <f>+'JURADO-1'!G50+'JURADO-2'!G50+'JURADO-3'!G50+'JURADO-4'!G50+'NO USAR'!G50-Q50-R50</f>
        <v>0</v>
      </c>
      <c r="T50" s="63">
        <f>MAX('JURADO-1'!H50,'JURADO-2'!H50,'JURADO-3'!H50,'JURADO-4'!H50,'NO USAR'!H50)</f>
        <v>0</v>
      </c>
      <c r="U50" s="12">
        <f>MIN('JURADO-1'!H50,'JURADO-2'!H50,'JURADO-3'!H50,'JURADO-4'!H50,'NO USAR'!H50)</f>
        <v>0</v>
      </c>
      <c r="V50" s="11">
        <f>+'JURADO-1'!H50+'JURADO-2'!H50+'JURADO-3'!H50+'JURADO-4'!H50+'NO USAR'!H50-T50-U50</f>
        <v>0</v>
      </c>
      <c r="W50" s="60">
        <f>MAX('JURADO-1'!I50,'JURADO-2'!I50,'JURADO-3'!I50,'JURADO-4'!I50,'NO USAR'!I50)</f>
        <v>0</v>
      </c>
      <c r="X50" s="60">
        <f>MIN('JURADO-1'!I50,'JURADO-2'!I50,'JURADO-3'!I50,'JURADO-4'!I50,'NO USAR'!I50)</f>
        <v>0</v>
      </c>
      <c r="Y50" s="60">
        <f>+'JURADO-1'!I50+'JURADO-2'!I50+'JURADO-3'!I50+'JURADO-4'!I50+'NO USAR'!I50-W50-X50</f>
        <v>0</v>
      </c>
      <c r="Z50" s="60">
        <f>MAX('JURADO-1'!J50,'JURADO-2'!J50,'JURADO-3'!J50,'JURADO-4'!J50,'NO USAR'!J50)</f>
        <v>0</v>
      </c>
      <c r="AA50" s="60">
        <f>MIN('JURADO-1'!J50,'JURADO-2'!J50,'JURADO-3'!J50,'JURADO-4'!J50,'NO USAR'!J50)</f>
        <v>0</v>
      </c>
      <c r="AB50" s="60">
        <f>+'JURADO-1'!J50+'JURADO-2'!J50+'JURADO-3'!J50+'JURADO-4'!J50+'NO USAR'!J50-Z50-AA50</f>
        <v>0</v>
      </c>
      <c r="AC50" s="60">
        <f t="shared" si="13"/>
        <v>0</v>
      </c>
      <c r="AD50" s="59"/>
      <c r="AE50" s="6">
        <f>MAX('JURADO-1'!K50,'JURADO-2'!K50,'JURADO-3'!K50,'JURADO-4'!K50,'NO USAR'!K50)</f>
        <v>0</v>
      </c>
      <c r="AF50" s="12">
        <f>MIN('JURADO-1'!K50,'JURADO-2'!K50,'JURADO-3'!K50,'JURADO-4'!K50,'NO USAR'!K50)</f>
        <v>0</v>
      </c>
      <c r="AG50" s="12">
        <f>+'JURADO-1'!K50+'JURADO-2'!K50+'JURADO-3'!K50+'JURADO-4'!K50+'NO USAR'!K50-AE50-AF50</f>
        <v>0</v>
      </c>
      <c r="AH50" s="63">
        <f>MAX('JURADO-1'!L50,'JURADO-2'!L50,'JURADO-3'!L50,'JURADO-4'!L50,'NO USAR'!L50)</f>
        <v>0</v>
      </c>
      <c r="AI50" s="12">
        <f>MIN('JURADO-1'!L50,'JURADO-2'!L50,'JURADO-3'!L50,'JURADO-4'!L50,'NO USAR'!L50)</f>
        <v>0</v>
      </c>
      <c r="AJ50" s="11">
        <f>+'JURADO-1'!L50+'JURADO-2'!L50+'JURADO-3'!L50+'JURADO-4'!L50+'NO USAR'!L50-AH50-AI50</f>
        <v>0</v>
      </c>
      <c r="AK50" s="60">
        <f>MAX('JURADO-1'!M50,'JURADO-2'!M50,'JURADO-3'!M50,'JURADO-4'!M50,'NO USAR'!M50)</f>
        <v>0</v>
      </c>
      <c r="AL50" s="60">
        <f>MIN('JURADO-1'!M50,'JURADO-2'!M50,'JURADO-3'!M50,'JURADO-4'!M50,'NO USAR'!M50)</f>
        <v>0</v>
      </c>
      <c r="AM50" s="60">
        <f>+'JURADO-1'!M50+'JURADO-2'!M50+'JURADO-3'!M50+'JURADO-4'!M50+'NO USAR'!M50-AK50-AL50</f>
        <v>0</v>
      </c>
      <c r="AN50" s="60">
        <f>MAX('JURADO-1'!N50,'JURADO-2'!N50,'JURADO-3'!N50,'JURADO-4'!N50,'NO USAR'!N50)</f>
        <v>0</v>
      </c>
      <c r="AO50" s="60">
        <f>MIN('JURADO-1'!N50,'JURADO-2'!N50,'JURADO-3'!N50,'JURADO-4'!N50,'NO USAR'!N50)</f>
        <v>0</v>
      </c>
      <c r="AP50" s="60">
        <f>+'JURADO-1'!N50+'JURADO-2'!N50+'JURADO-3'!N50+'JURADO-4'!N50+'NO USAR'!P50-AN50-AO50</f>
        <v>0</v>
      </c>
      <c r="AQ50" s="60">
        <f t="shared" si="14"/>
        <v>0</v>
      </c>
      <c r="AR50" s="59"/>
      <c r="AS50" s="6">
        <f>MAX('JURADO-1'!O50,'JURADO-2'!O50,'JURADO-3'!O50,'JURADO-4'!O50,'NO USAR'!O50)</f>
        <v>0</v>
      </c>
      <c r="AT50" s="12">
        <f>MIN('JURADO-1'!O50,'JURADO-2'!O50,'JURADO-3'!O50,'JURADO-4'!O50,'NO USAR'!O50)</f>
        <v>0</v>
      </c>
      <c r="AU50" s="12">
        <f>+'JURADO-1'!O50+'JURADO-2'!O50+'JURADO-3'!O50+'JURADO-4'!O50+'NO USAR'!O50-AS50-AT50</f>
        <v>0</v>
      </c>
      <c r="AV50" s="63">
        <f>MAX('JURADO-1'!P50,'JURADO-2'!P50,'JURADO-3'!P50,'JURADO-4'!P50,'NO USAR'!P50)</f>
        <v>0</v>
      </c>
      <c r="AW50" s="12">
        <f>MIN('JURADO-1'!P50,'JURADO-2'!P50,'JURADO-3'!P50,'JURADO-4'!P50,'NO USAR'!P50)</f>
        <v>0</v>
      </c>
      <c r="AX50" s="11">
        <f>+'JURADO-1'!P50+'JURADO-2'!P50+'JURADO-3'!P50+'JURADO-4'!P50+'NO USAR'!P50-AV50-AW50</f>
        <v>0</v>
      </c>
      <c r="AY50" s="60">
        <f>MAX('JURADO-1'!Q50,'JURADO-2'!Q50,'JURADO-3'!Q50,'JURADO-4'!Q50,'NO USAR'!Q50)</f>
        <v>0</v>
      </c>
      <c r="AZ50" s="60">
        <f>MIN('JURADO-1'!Q50,'JURADO-2'!Q50,'JURADO-3'!Q50,'JURADO-4'!Q50,'NO USAR'!Q50)</f>
        <v>0</v>
      </c>
      <c r="BA50" s="60">
        <f>+'JURADO-1'!Q50+'JURADO-2'!Q50+'JURADO-3'!Q50+'JURADO-4'!Q50+'NO USAR'!Q50-AY50-AZ50</f>
        <v>0</v>
      </c>
      <c r="BB50" s="60">
        <f>MAX('JURADO-1'!R50,'JURADO-2'!R50,'JURADO-3'!R50,'JURADO-4'!R50,'NO USAR'!R50)</f>
        <v>0</v>
      </c>
      <c r="BC50" s="60">
        <f>MIN('JURADO-1'!R50,'JURADO-2'!R50,'JURADO-3'!R50,'JURADO-4'!R50,'NO USAR'!R50)</f>
        <v>0</v>
      </c>
      <c r="BD50" s="60">
        <f>+'JURADO-1'!R50+'JURADO-2'!R50+'JURADO-3'!R50+'JURADO-4'!R50+'NO USAR'!R50-BB50-BC50</f>
        <v>0</v>
      </c>
      <c r="BE50" s="60">
        <f t="shared" si="15"/>
        <v>0</v>
      </c>
      <c r="BF50" s="9"/>
      <c r="BG50" s="60">
        <f>MAX('JURADO-1'!S50,'JURADO-2'!S50,'JURADO-3'!S50,'JURADO-4'!S50,'NO USAR'!S50)</f>
        <v>0</v>
      </c>
      <c r="BH50" s="60">
        <f>MIN('JURADO-1'!S50,'JURADO-2'!S50,'JURADO-3'!S50,'JURADO-4'!S50,'NO USAR'!S50)</f>
        <v>0</v>
      </c>
      <c r="BI50" s="60">
        <f>+'JURADO-1'!S50+'JURADO-2'!S50+'JURADO-3'!S50+'JURADO-4'!S50+'NO USAR'!S50-BG50-BH50</f>
        <v>0</v>
      </c>
      <c r="BJ50" s="60">
        <f>MAX('JURADO-1'!T50,'JURADO-2'!T50,'JURADO-3'!T50,'JURADO-4'!T50,'NO USAR'!T50)</f>
        <v>0</v>
      </c>
      <c r="BK50" s="60">
        <f>MIN('JURADO-1'!T50,'JURADO-2'!T50,'JURADO-3'!T50,'JURADO-4'!T50,'NO USAR'!T50)</f>
        <v>0</v>
      </c>
      <c r="BL50" s="60">
        <f>+'JURADO-1'!T50+'JURADO-2'!T50+'JURADO-3'!T50+'JURADO-4'!T50+'NO USAR'!T50-BJ50-BK50</f>
        <v>0</v>
      </c>
      <c r="BM50" s="60">
        <f>MAX('JURADO-1'!U50,'JURADO-2'!U50,'JURADO-3'!U50,'JURADO-4'!U50,'NO USAR'!U50)</f>
        <v>0</v>
      </c>
      <c r="BN50" s="60">
        <f>MIN('JURADO-1'!U50,'JURADO-2'!U50,'JURADO-3'!U50,'JURADO-4'!U50,'NO USAR'!U50)</f>
        <v>0</v>
      </c>
      <c r="BO50" s="60">
        <f>+'JURADO-1'!U50+'JURADO-2'!U50+'JURADO-3'!U50+'JURADO-4'!U50+'NO USAR'!U50-BM50-BN50</f>
        <v>0</v>
      </c>
      <c r="BP50" s="60">
        <f>MAX('JURADO-1'!V50,'JURADO-2'!V50,'JURADO-3'!V50,'JURADO-4'!V50,'NO USAR'!V50)</f>
        <v>0</v>
      </c>
      <c r="BQ50" s="60">
        <f>MIN('JURADO-1'!V50,'JURADO-2'!V50,'JURADO-3'!V50,'JURADO-4'!V50,'NO USAR'!V50)</f>
        <v>0</v>
      </c>
      <c r="BR50" s="60">
        <f>+'JURADO-1'!V50+'JURADO-2'!V50+'JURADO-3'!V50+'JURADO-4'!V50+'NO USAR'!V50-BP50-BQ50</f>
        <v>0</v>
      </c>
      <c r="BS50" s="60">
        <f t="shared" si="16"/>
        <v>0</v>
      </c>
      <c r="BT50" s="9"/>
      <c r="BU50" s="6">
        <f>MAX('JURADO-1'!W50,'JURADO-2'!W50,'JURADO-3'!W50,'JURADO-4'!W50,'NO USAR'!W50)</f>
        <v>0</v>
      </c>
      <c r="BV50" s="12">
        <f>MIN('JURADO-1'!W50,'JURADO-2'!W50,'JURADO-3'!W50,'JURADO-4'!W50,'NO USAR'!W50)</f>
        <v>0</v>
      </c>
      <c r="BW50" s="12">
        <f>+'JURADO-1'!W50+'JURADO-2'!W50+'JURADO-3'!W50+'JURADO-4'!W50+'NO USAR'!W50-BU50-BV50</f>
        <v>0</v>
      </c>
      <c r="BX50" s="63">
        <f>MAX('JURADO-1'!X50,'JURADO-2'!X50,'JURADO-3'!X50,'JURADO-4'!X50,'NO USAR'!X50)</f>
        <v>0</v>
      </c>
      <c r="BY50" s="12">
        <f>MIN('JURADO-1'!X50,'JURADO-2'!X50,'JURADO-3'!X50,'JURADO-4'!X50,'NO USAR'!X50)</f>
        <v>0</v>
      </c>
      <c r="BZ50" s="11">
        <f>+'JURADO-1'!X50+'JURADO-2'!X50+'JURADO-3'!X50+'JURADO-4'!X50+'NO USAR'!X50-BX50-BY50</f>
        <v>0</v>
      </c>
      <c r="CA50" s="60">
        <f>MAX('JURADO-1'!Y50,'JURADO-2'!Y50,'JURADO-3'!Y50,'JURADO-4'!Y50,'NO USAR'!Y50)</f>
        <v>0</v>
      </c>
      <c r="CB50" s="60">
        <f>MIN('JURADO-1'!Y50,'JURADO-2'!Y50,'JURADO-3'!Y50,'JURADO-4'!Y50,'NO USAR'!Y50)</f>
        <v>0</v>
      </c>
      <c r="CC50" s="60">
        <f>+'JURADO-1'!Y50+'JURADO-2'!Y50+'JURADO-3'!Y50+'JURADO-4'!Y50+'NO USAR'!Y50-CA50-CB50</f>
        <v>0</v>
      </c>
      <c r="CD50" s="60">
        <f>MAX('JURADO-1'!Z50,'JURADO-2'!Z50,'JURADO-3'!Z50,'JURADO-4'!Z50,'NO USAR'!Z50)</f>
        <v>0</v>
      </c>
      <c r="CE50" s="60">
        <f>MIN('JURADO-1'!Z50,'JURADO-2'!Z50,'JURADO-3'!Z50,'JURADO-4'!Z50,'NO USAR'!Z50)</f>
        <v>0</v>
      </c>
      <c r="CF50" s="60">
        <f>+'JURADO-1'!Z50+'JURADO-2'!Z50+'JURADO-3'!Z50+'JURADO-4'!Z50+'NO USAR'!Z50-CD50-CE50</f>
        <v>0</v>
      </c>
      <c r="CG50" s="60">
        <f t="shared" si="17"/>
        <v>0</v>
      </c>
      <c r="CH50" s="9"/>
      <c r="CI50" s="60">
        <f>MAX('JURADO-1'!AA50,'JURADO-2'!AA50,'JURADO-3'!AA50,'JURADO-4'!AA50,'NO USAR'!AA50)</f>
        <v>0</v>
      </c>
      <c r="CJ50" s="60">
        <f>MIN('JURADO-1'!AA50,'JURADO-2'!AA50,'JURADO-3'!AA50,'JURADO-4'!AA50,'NO USAR'!AA50)</f>
        <v>0</v>
      </c>
      <c r="CK50" s="60">
        <f>+'JURADO-1'!AA50+'JURADO-2'!AA50+'JURADO-3'!AA50+'JURADO-4'!AA50+'NO USAR'!AA50-CI50-CJ50</f>
        <v>0</v>
      </c>
      <c r="CL50" s="60">
        <f>MAX('JURADO-1'!AB50,'JURADO-2'!AB50,'JURADO-3'!AB50,'JURADO-4'!AB50,'NO USAR'!AB50)</f>
        <v>0</v>
      </c>
      <c r="CM50" s="60">
        <f>MIN('JURADO-1'!AB50,'JURADO-2'!AB50,'JURADO-3'!AB50,'JURADO-4'!AB50,'NO USAR'!AB50)</f>
        <v>0</v>
      </c>
      <c r="CN50" s="60">
        <f>+'JURADO-1'!AB50+'JURADO-2'!AB50+'JURADO-3'!AB50+'JURADO-4'!AB50+'NO USAR'!AB50-CL50-CM50</f>
        <v>0</v>
      </c>
      <c r="CO50" s="60">
        <f>MAX('JURADO-1'!AC50,'JURADO-2'!AC50,'JURADO-3'!AC50,'JURADO-4'!AC50,'NO USAR'!AC50)</f>
        <v>0</v>
      </c>
      <c r="CP50" s="60">
        <f>MIN('JURADO-1'!AC50,'JURADO-2'!AC50,'JURADO-3'!AC50,'JURADO-4'!AC50,'NO USAR'!AC50)</f>
        <v>0</v>
      </c>
      <c r="CQ50" s="60">
        <f>+'JURADO-1'!AC50+'JURADO-2'!AC50+'JURADO-3'!AC50+'JURADO-4'!AC50+'NO USAR'!AC50-CO50-CP50</f>
        <v>0</v>
      </c>
      <c r="CR50" s="60">
        <f>MAX('JURADO-1'!AD50,'JURADO-2'!AD50,'JURADO-3'!AD50,'JURADO-4'!AD50,'NO USAR'!AD50)</f>
        <v>0</v>
      </c>
      <c r="CS50" s="60">
        <f>MIN('JURADO-1'!AD50,'JURADO-2'!AD50,'JURADO-3'!AD50,'JURADO-4'!AD50,'NO USAR'!AD50)</f>
        <v>0</v>
      </c>
      <c r="CT50" s="60">
        <f>+'JURADO-1'!AD50+'JURADO-2'!AD50+'JURADO-3'!AD50+'JURADO-4'!AD50+'NO USAR'!AD50-CR50-CS50</f>
        <v>0</v>
      </c>
      <c r="CU50" s="60">
        <f t="shared" si="18"/>
        <v>0</v>
      </c>
      <c r="CV50" s="9"/>
      <c r="CW50" s="6">
        <f>MAX('JURADO-1'!AE50,'JURADO-2'!AE50,'JURADO-3'!AE50,'JURADO-4'!AE50,'NO USAR'!AE50)</f>
        <v>0</v>
      </c>
      <c r="CX50" s="12">
        <f>MIN('JURADO-1'!AE50,'JURADO-2'!AE50,'JURADO-3'!AE50,'JURADO-4'!AE50,'NO USAR'!AE50)</f>
        <v>0</v>
      </c>
      <c r="CY50" s="12">
        <f>+'JURADO-1'!AE50+'JURADO-2'!AE50+'JURADO-3'!AE50+'JURADO-4'!AE50+'NO USAR'!AE50-CW50-CX50</f>
        <v>0</v>
      </c>
      <c r="CZ50" s="63">
        <f>MAX('JURADO-1'!AF50,'JURADO-2'!AF50,'JURADO-3'!AF50,'JURADO-4'!AF50,'NO USAR'!AF50)</f>
        <v>0</v>
      </c>
      <c r="DA50" s="12">
        <f>MIN('JURADO-1'!AF50,'JURADO-2'!AF50,'JURADO-3'!AF50,'JURADO-4'!AF50,'NO USAR'!AF50)</f>
        <v>0</v>
      </c>
      <c r="DB50" s="11">
        <f>+'JURADO-1'!AF50+'JURADO-2'!AF50+'JURADO-3'!AF50+'JURADO-4'!AF50+'NO USAR'!AF50-CZ50-DA50</f>
        <v>0</v>
      </c>
      <c r="DC50" s="60">
        <f>MAX('JURADO-1'!AG50,'JURADO-2'!AG50,'JURADO-3'!AG50,'JURADO-4'!AG50,'NO USAR'!AG50)</f>
        <v>0</v>
      </c>
      <c r="DD50" s="60">
        <f>MIN('JURADO-1'!AG50,'JURADO-2'!AG50,'JURADO-3'!AG50,'JURADO-4'!AG50,'NO USAR'!AG50)</f>
        <v>0</v>
      </c>
      <c r="DE50" s="60">
        <f>+'JURADO-1'!AG50+'JURADO-2'!AG50+'JURADO-3'!AG50+'JURADO-4'!AG50+'NO USAR'!AG50-DC50-DD50</f>
        <v>0</v>
      </c>
      <c r="DF50" s="60">
        <f>MAX('JURADO-1'!AF50,'JURADO-2'!AF50,'JURADO-3'!AF50,'JURADO-4'!AF50,'NO USAR'!AF50)</f>
        <v>0</v>
      </c>
      <c r="DG50" s="60">
        <f>MIN('JURADO-1'!AF50,'JURADO-2'!AF50,'JURADO-3'!AF50,'JURADO-4'!AF50,'NO USAR'!AF50)</f>
        <v>0</v>
      </c>
      <c r="DH50" s="60">
        <f>+'JURADO-1'!AF50+'JURADO-2'!AF50+'JURADO-3'!AF50+'JURADO-4'!AF50+'NO USAR'!AF50-DF50-DG50</f>
        <v>0</v>
      </c>
      <c r="DI50" s="60">
        <f t="shared" si="19"/>
        <v>0</v>
      </c>
      <c r="DJ50" s="9"/>
      <c r="DK50" s="6">
        <f>MAX('JURADO-1'!AI50,'JURADO-2'!AI50,'JURADO-3'!AI50,'JURADO-4'!AI50,'NO USAR'!AI50)</f>
        <v>0</v>
      </c>
      <c r="DL50" s="12">
        <f>MIN('JURADO-1'!AI50,'JURADO-2'!AI50,'JURADO-3'!AI50,'JURADO-4'!AI50,'NO USAR'!AI50)</f>
        <v>0</v>
      </c>
      <c r="DM50" s="7">
        <f>+'JURADO-1'!AI50+'JURADO-2'!AI50+'JURADO-3'!AI50+'JURADO-4'!AI50+'NO USAR'!AI50-DK50-DL50</f>
        <v>0</v>
      </c>
      <c r="DN50" s="9"/>
      <c r="DO50" s="6">
        <f>MAX('JURADO-1'!AJ50,'JURADO-2'!AJ50,'JURADO-3'!AJ50,'JURADO-4'!AJ50,'NO USAR'!AJ50)</f>
        <v>0</v>
      </c>
      <c r="DP50" s="12">
        <f>MIN('JURADO-1'!AJ50,'JURADO-2'!AJ50,'JURADO-3'!AJ50,'JURADO-4'!AJ50,'NO USAR'!AJ50)</f>
        <v>0</v>
      </c>
      <c r="DQ50" s="7">
        <f>(+'JURADO-1'!AJ50+'JURADO-2'!AJ50+'JURADO-3'!AJ50+'JURADO-4'!AJ50+'NO USAR'!AJ50-DO50-DP50)*0.8</f>
        <v>0</v>
      </c>
      <c r="DR50" s="9"/>
      <c r="DS50" s="10"/>
      <c r="DT50" s="91">
        <f t="shared" si="22"/>
        <v>0</v>
      </c>
      <c r="DU50" s="191"/>
      <c r="DV50" s="191"/>
      <c r="DW50" s="191">
        <f t="shared" si="20"/>
        <v>0</v>
      </c>
      <c r="DX50" s="82">
        <v>44602</v>
      </c>
      <c r="DY50" s="82" t="s">
        <v>31</v>
      </c>
      <c r="DZ50" s="60"/>
      <c r="EA50" s="81"/>
      <c r="EB50" s="60">
        <f t="shared" si="21"/>
        <v>0</v>
      </c>
      <c r="EC50" s="60">
        <f t="shared" si="23"/>
        <v>0</v>
      </c>
    </row>
    <row r="51" spans="1:133" ht="31.5" hidden="1" customHeight="1" thickBot="1">
      <c r="A51" s="77">
        <v>8</v>
      </c>
      <c r="B51" s="22" t="s">
        <v>32</v>
      </c>
      <c r="C51" s="178">
        <f>MAX('JURADO-1'!C51,'JURADO-2'!C51,'JURADO-3'!C51,'JURADO-4'!C51,'NO USAR'!C51)</f>
        <v>0</v>
      </c>
      <c r="D51" s="60">
        <f>MIN('JURADO-1'!C51,'JURADO-2'!C51,'JURADO-3'!C51,'JURADO-4'!C51,'NO USAR'!C51)</f>
        <v>0</v>
      </c>
      <c r="E51" s="60">
        <f>+'JURADO-1'!C51+'JURADO-2'!C51+'JURADO-3'!C51+'JURADO-4'!C51+'NO USAR'!C51-C51-D51</f>
        <v>0</v>
      </c>
      <c r="F51" s="60">
        <f>MAX('JURADO-1'!D51,'JURADO-2'!D51,'JURADO-3'!D51,'JURADO-4'!D51,'NO USAR'!D51)</f>
        <v>0</v>
      </c>
      <c r="G51" s="60">
        <f>MIN('JURADO-1'!D51,'JURADO-2'!D51,'JURADO-3'!D51,'JURADO-4'!D51,'NO USAR'!D51)</f>
        <v>0</v>
      </c>
      <c r="H51" s="60">
        <f>+'JURADO-1'!D51+'JURADO-2'!D51+'JURADO-3'!D51+'JURADO-4'!D51+'NO USAR'!D51-F51-G51</f>
        <v>0</v>
      </c>
      <c r="I51" s="60">
        <f>MAX('JURADO-1'!E51,'JURADO-2'!E51,'JURADO-3'!E51,'JURADO-4'!E51,'NO USAR'!E51)</f>
        <v>0</v>
      </c>
      <c r="J51" s="60">
        <f>MIN('JURADO-1'!E51,'JURADO-2'!E51,'JURADO-3'!E51,'JURADO-4'!E51,'NO USAR'!E51)</f>
        <v>0</v>
      </c>
      <c r="K51" s="60">
        <f>+'JURADO-1'!E51+'JURADO-2'!E51+'JURADO-3'!E51+'JURADO-4'!E51+'NO USAR'!E51-I51-J51</f>
        <v>0</v>
      </c>
      <c r="L51" s="60">
        <f>MAX('JURADO-1'!F51,'JURADO-2'!F51,'JURADO-3'!F51,'JURADO-4'!F51,'NO USAR'!F51)</f>
        <v>0</v>
      </c>
      <c r="M51" s="60">
        <f>MIN('JURADO-1'!F51,'JURADO-2'!F51,'JURADO-3'!F51,'JURADO-4'!F51,'NO USAR'!F51)</f>
        <v>0</v>
      </c>
      <c r="N51" s="60">
        <f>+'JURADO-1'!F51+'JURADO-2'!F51+'JURADO-3'!F51+'JURADO-4'!F51+'NO USAR'!F51-L51-M51</f>
        <v>0</v>
      </c>
      <c r="O51" s="60">
        <f t="shared" si="12"/>
        <v>0</v>
      </c>
      <c r="P51" s="124"/>
      <c r="Q51" s="6">
        <f>MAX('JURADO-1'!G51,'JURADO-2'!G51,'JURADO-3'!G51,'JURADO-4'!G51,'NO USAR'!G51)</f>
        <v>0</v>
      </c>
      <c r="R51" s="12">
        <f>MIN('JURADO-1'!G51,'JURADO-2'!G51,'JURADO-3'!G51,'JURADO-4'!G51,'NO USAR'!G51)</f>
        <v>0</v>
      </c>
      <c r="S51" s="12">
        <f>+'JURADO-1'!G51+'JURADO-2'!G51+'JURADO-3'!G51+'JURADO-4'!G51+'NO USAR'!G51-Q51-R51</f>
        <v>0</v>
      </c>
      <c r="T51" s="63">
        <f>MAX('JURADO-1'!H51,'JURADO-2'!H51,'JURADO-3'!H51,'JURADO-4'!H51,'NO USAR'!H51)</f>
        <v>0</v>
      </c>
      <c r="U51" s="12">
        <f>MIN('JURADO-1'!H51,'JURADO-2'!H51,'JURADO-3'!H51,'JURADO-4'!H51,'NO USAR'!H51)</f>
        <v>0</v>
      </c>
      <c r="V51" s="11">
        <f>+'JURADO-1'!H51+'JURADO-2'!H51+'JURADO-3'!H51+'JURADO-4'!H51+'NO USAR'!H51-T51-U51</f>
        <v>0</v>
      </c>
      <c r="W51" s="60">
        <f>MAX('JURADO-1'!I51,'JURADO-2'!I51,'JURADO-3'!I51,'JURADO-4'!I51,'NO USAR'!I51)</f>
        <v>0</v>
      </c>
      <c r="X51" s="60">
        <f>MIN('JURADO-1'!I51,'JURADO-2'!I51,'JURADO-3'!I51,'JURADO-4'!I51,'NO USAR'!I51)</f>
        <v>0</v>
      </c>
      <c r="Y51" s="60">
        <f>+'JURADO-1'!I51+'JURADO-2'!I51+'JURADO-3'!I51+'JURADO-4'!I51+'NO USAR'!I51-W51-X51</f>
        <v>0</v>
      </c>
      <c r="Z51" s="60">
        <f>MAX('JURADO-1'!J51,'JURADO-2'!J51,'JURADO-3'!J51,'JURADO-4'!J51,'NO USAR'!J51)</f>
        <v>0</v>
      </c>
      <c r="AA51" s="60">
        <f>MIN('JURADO-1'!J51,'JURADO-2'!J51,'JURADO-3'!J51,'JURADO-4'!J51,'NO USAR'!J51)</f>
        <v>0</v>
      </c>
      <c r="AB51" s="60">
        <f>+'JURADO-1'!J51+'JURADO-2'!J51+'JURADO-3'!J51+'JURADO-4'!J51+'NO USAR'!J51-Z51-AA51</f>
        <v>0</v>
      </c>
      <c r="AC51" s="60">
        <f t="shared" si="13"/>
        <v>0</v>
      </c>
      <c r="AD51" s="59"/>
      <c r="AE51" s="6">
        <f>MAX('JURADO-1'!K51,'JURADO-2'!K51,'JURADO-3'!K51,'JURADO-4'!K51,'NO USAR'!K51)</f>
        <v>0</v>
      </c>
      <c r="AF51" s="12">
        <f>MIN('JURADO-1'!K51,'JURADO-2'!K51,'JURADO-3'!K51,'JURADO-4'!K51,'NO USAR'!K51)</f>
        <v>0</v>
      </c>
      <c r="AG51" s="12">
        <f>+'JURADO-1'!K51+'JURADO-2'!K51+'JURADO-3'!K51+'JURADO-4'!K51+'NO USAR'!K51-AE51-AF51</f>
        <v>0</v>
      </c>
      <c r="AH51" s="63">
        <f>MAX('JURADO-1'!L51,'JURADO-2'!L51,'JURADO-3'!L51,'JURADO-4'!L51,'NO USAR'!L51)</f>
        <v>0</v>
      </c>
      <c r="AI51" s="12">
        <f>MIN('JURADO-1'!L51,'JURADO-2'!L51,'JURADO-3'!L51,'JURADO-4'!L51,'NO USAR'!L51)</f>
        <v>0</v>
      </c>
      <c r="AJ51" s="11">
        <f>+'JURADO-1'!L51+'JURADO-2'!L51+'JURADO-3'!L51+'JURADO-4'!L51+'NO USAR'!L51-AH51-AI51</f>
        <v>0</v>
      </c>
      <c r="AK51" s="60">
        <f>MAX('JURADO-1'!M51,'JURADO-2'!M51,'JURADO-3'!M51,'JURADO-4'!M51,'NO USAR'!M51)</f>
        <v>0</v>
      </c>
      <c r="AL51" s="60">
        <f>MIN('JURADO-1'!M51,'JURADO-2'!M51,'JURADO-3'!M51,'JURADO-4'!M51,'NO USAR'!M51)</f>
        <v>0</v>
      </c>
      <c r="AM51" s="60">
        <f>+'JURADO-1'!M51+'JURADO-2'!M51+'JURADO-3'!M51+'JURADO-4'!M51+'NO USAR'!M51-AK51-AL51</f>
        <v>0</v>
      </c>
      <c r="AN51" s="60">
        <f>MAX('JURADO-1'!N51,'JURADO-2'!N51,'JURADO-3'!N51,'JURADO-4'!N51,'NO USAR'!N51)</f>
        <v>0</v>
      </c>
      <c r="AO51" s="60">
        <f>MIN('JURADO-1'!N51,'JURADO-2'!N51,'JURADO-3'!N51,'JURADO-4'!N51,'NO USAR'!N51)</f>
        <v>0</v>
      </c>
      <c r="AP51" s="60">
        <f>+'JURADO-1'!N51+'JURADO-2'!N51+'JURADO-3'!N51+'JURADO-4'!N51+'NO USAR'!P51-AN51-AO51</f>
        <v>0</v>
      </c>
      <c r="AQ51" s="60">
        <f t="shared" si="14"/>
        <v>0</v>
      </c>
      <c r="AR51" s="59"/>
      <c r="AS51" s="6">
        <f>MAX('JURADO-1'!O51,'JURADO-2'!O51,'JURADO-3'!O51,'JURADO-4'!O51,'NO USAR'!O51)</f>
        <v>0</v>
      </c>
      <c r="AT51" s="12">
        <f>MIN('JURADO-1'!O51,'JURADO-2'!O51,'JURADO-3'!O51,'JURADO-4'!O51,'NO USAR'!O51)</f>
        <v>0</v>
      </c>
      <c r="AU51" s="12">
        <f>+'JURADO-1'!O51+'JURADO-2'!O51+'JURADO-3'!O51+'JURADO-4'!O51+'NO USAR'!O51-AS51-AT51</f>
        <v>0</v>
      </c>
      <c r="AV51" s="63">
        <f>MAX('JURADO-1'!P51,'JURADO-2'!P51,'JURADO-3'!P51,'JURADO-4'!P51,'NO USAR'!P51)</f>
        <v>0</v>
      </c>
      <c r="AW51" s="12">
        <f>MIN('JURADO-1'!P51,'JURADO-2'!P51,'JURADO-3'!P51,'JURADO-4'!P51,'NO USAR'!P51)</f>
        <v>0</v>
      </c>
      <c r="AX51" s="11">
        <f>+'JURADO-1'!P51+'JURADO-2'!P51+'JURADO-3'!P51+'JURADO-4'!P51+'NO USAR'!P51-AV51-AW51</f>
        <v>0</v>
      </c>
      <c r="AY51" s="60">
        <f>MAX('JURADO-1'!Q51,'JURADO-2'!Q51,'JURADO-3'!Q51,'JURADO-4'!Q51,'NO USAR'!Q51)</f>
        <v>0</v>
      </c>
      <c r="AZ51" s="60">
        <f>MIN('JURADO-1'!Q51,'JURADO-2'!Q51,'JURADO-3'!Q51,'JURADO-4'!Q51,'NO USAR'!Q51)</f>
        <v>0</v>
      </c>
      <c r="BA51" s="60">
        <f>+'JURADO-1'!Q51+'JURADO-2'!Q51+'JURADO-3'!Q51+'JURADO-4'!Q51+'NO USAR'!Q51-AY51-AZ51</f>
        <v>0</v>
      </c>
      <c r="BB51" s="60">
        <f>MAX('JURADO-1'!R51,'JURADO-2'!R51,'JURADO-3'!R51,'JURADO-4'!R51,'NO USAR'!R51)</f>
        <v>0</v>
      </c>
      <c r="BC51" s="60">
        <f>MIN('JURADO-1'!R51,'JURADO-2'!R51,'JURADO-3'!R51,'JURADO-4'!R51,'NO USAR'!R51)</f>
        <v>0</v>
      </c>
      <c r="BD51" s="60">
        <f>+'JURADO-1'!R51+'JURADO-2'!R51+'JURADO-3'!R51+'JURADO-4'!R51+'NO USAR'!R51-BB51-BC51</f>
        <v>0</v>
      </c>
      <c r="BE51" s="60">
        <f t="shared" si="15"/>
        <v>0</v>
      </c>
      <c r="BF51" s="9"/>
      <c r="BG51" s="60">
        <f>MAX('JURADO-1'!S51,'JURADO-2'!S51,'JURADO-3'!S51,'JURADO-4'!S51,'NO USAR'!S51)</f>
        <v>0</v>
      </c>
      <c r="BH51" s="60">
        <f>MIN('JURADO-1'!S51,'JURADO-2'!S51,'JURADO-3'!S51,'JURADO-4'!S51,'NO USAR'!S51)</f>
        <v>0</v>
      </c>
      <c r="BI51" s="60">
        <f>+'JURADO-1'!S51+'JURADO-2'!S51+'JURADO-3'!S51+'JURADO-4'!S51+'NO USAR'!S51-BG51-BH51</f>
        <v>0</v>
      </c>
      <c r="BJ51" s="60">
        <f>MAX('JURADO-1'!T51,'JURADO-2'!T51,'JURADO-3'!T51,'JURADO-4'!T51,'NO USAR'!T51)</f>
        <v>0</v>
      </c>
      <c r="BK51" s="60">
        <f>MIN('JURADO-1'!T51,'JURADO-2'!T51,'JURADO-3'!T51,'JURADO-4'!T51,'NO USAR'!T51)</f>
        <v>0</v>
      </c>
      <c r="BL51" s="60">
        <f>+'JURADO-1'!T51+'JURADO-2'!T51+'JURADO-3'!T51+'JURADO-4'!T51+'NO USAR'!T51-BJ51-BK51</f>
        <v>0</v>
      </c>
      <c r="BM51" s="60">
        <f>MAX('JURADO-1'!U51,'JURADO-2'!U51,'JURADO-3'!U51,'JURADO-4'!U51,'NO USAR'!U51)</f>
        <v>0</v>
      </c>
      <c r="BN51" s="60">
        <f>MIN('JURADO-1'!U51,'JURADO-2'!U51,'JURADO-3'!U51,'JURADO-4'!U51,'NO USAR'!U51)</f>
        <v>0</v>
      </c>
      <c r="BO51" s="60">
        <f>+'JURADO-1'!U51+'JURADO-2'!U51+'JURADO-3'!U51+'JURADO-4'!U51+'NO USAR'!U51-BM51-BN51</f>
        <v>0</v>
      </c>
      <c r="BP51" s="60">
        <f>MAX('JURADO-1'!V51,'JURADO-2'!V51,'JURADO-3'!V51,'JURADO-4'!V51,'NO USAR'!V51)</f>
        <v>0</v>
      </c>
      <c r="BQ51" s="60">
        <f>MIN('JURADO-1'!V51,'JURADO-2'!V51,'JURADO-3'!V51,'JURADO-4'!V51,'NO USAR'!V51)</f>
        <v>0</v>
      </c>
      <c r="BR51" s="60">
        <f>+'JURADO-1'!V51+'JURADO-2'!V51+'JURADO-3'!V51+'JURADO-4'!V51+'NO USAR'!V51-BP51-BQ51</f>
        <v>0</v>
      </c>
      <c r="BS51" s="60">
        <f t="shared" si="16"/>
        <v>0</v>
      </c>
      <c r="BT51" s="9"/>
      <c r="BU51" s="6">
        <f>MAX('JURADO-1'!W51,'JURADO-2'!W51,'JURADO-3'!W51,'JURADO-4'!W51,'NO USAR'!W51)</f>
        <v>0</v>
      </c>
      <c r="BV51" s="12">
        <f>MIN('JURADO-1'!W51,'JURADO-2'!W51,'JURADO-3'!W51,'JURADO-4'!W51,'NO USAR'!W51)</f>
        <v>0</v>
      </c>
      <c r="BW51" s="12">
        <f>+'JURADO-1'!W51+'JURADO-2'!W51+'JURADO-3'!W51+'JURADO-4'!W51+'NO USAR'!W51-BU51-BV51</f>
        <v>0</v>
      </c>
      <c r="BX51" s="63">
        <f>MAX('JURADO-1'!X51,'JURADO-2'!X51,'JURADO-3'!X51,'JURADO-4'!X51,'NO USAR'!X51)</f>
        <v>0</v>
      </c>
      <c r="BY51" s="12">
        <f>MIN('JURADO-1'!X51,'JURADO-2'!X51,'JURADO-3'!X51,'JURADO-4'!X51,'NO USAR'!X51)</f>
        <v>0</v>
      </c>
      <c r="BZ51" s="11">
        <f>+'JURADO-1'!X51+'JURADO-2'!X51+'JURADO-3'!X51+'JURADO-4'!X51+'NO USAR'!X51-BX51-BY51</f>
        <v>0</v>
      </c>
      <c r="CA51" s="60">
        <f>MAX('JURADO-1'!Y51,'JURADO-2'!Y51,'JURADO-3'!Y51,'JURADO-4'!Y51,'NO USAR'!Y51)</f>
        <v>0</v>
      </c>
      <c r="CB51" s="60">
        <f>MIN('JURADO-1'!Y51,'JURADO-2'!Y51,'JURADO-3'!Y51,'JURADO-4'!Y51,'NO USAR'!Y51)</f>
        <v>0</v>
      </c>
      <c r="CC51" s="60">
        <f>+'JURADO-1'!Y51+'JURADO-2'!Y51+'JURADO-3'!Y51+'JURADO-4'!Y51+'NO USAR'!Y51-CA51-CB51</f>
        <v>0</v>
      </c>
      <c r="CD51" s="60">
        <f>MAX('JURADO-1'!Z51,'JURADO-2'!Z51,'JURADO-3'!Z51,'JURADO-4'!Z51,'NO USAR'!Z51)</f>
        <v>0</v>
      </c>
      <c r="CE51" s="60">
        <f>MIN('JURADO-1'!Z51,'JURADO-2'!Z51,'JURADO-3'!Z51,'JURADO-4'!Z51,'NO USAR'!Z51)</f>
        <v>0</v>
      </c>
      <c r="CF51" s="60">
        <f>+'JURADO-1'!Z51+'JURADO-2'!Z51+'JURADO-3'!Z51+'JURADO-4'!Z51+'NO USAR'!Z51-CD51-CE51</f>
        <v>0</v>
      </c>
      <c r="CG51" s="60">
        <f t="shared" si="17"/>
        <v>0</v>
      </c>
      <c r="CH51" s="9"/>
      <c r="CI51" s="60">
        <f>MAX('JURADO-1'!AA51,'JURADO-2'!AA51,'JURADO-3'!AA51,'JURADO-4'!AA51,'NO USAR'!AA51)</f>
        <v>0</v>
      </c>
      <c r="CJ51" s="60">
        <f>MIN('JURADO-1'!AA51,'JURADO-2'!AA51,'JURADO-3'!AA51,'JURADO-4'!AA51,'NO USAR'!AA51)</f>
        <v>0</v>
      </c>
      <c r="CK51" s="60">
        <f>+'JURADO-1'!AA51+'JURADO-2'!AA51+'JURADO-3'!AA51+'JURADO-4'!AA51+'NO USAR'!AA51-CI51-CJ51</f>
        <v>0</v>
      </c>
      <c r="CL51" s="60">
        <f>MAX('JURADO-1'!AB51,'JURADO-2'!AB51,'JURADO-3'!AB51,'JURADO-4'!AB51,'NO USAR'!AB51)</f>
        <v>0</v>
      </c>
      <c r="CM51" s="60">
        <f>MIN('JURADO-1'!AB51,'JURADO-2'!AB51,'JURADO-3'!AB51,'JURADO-4'!AB51,'NO USAR'!AB51)</f>
        <v>0</v>
      </c>
      <c r="CN51" s="60">
        <f>+'JURADO-1'!AB51+'JURADO-2'!AB51+'JURADO-3'!AB51+'JURADO-4'!AB51+'NO USAR'!AB51-CL51-CM51</f>
        <v>0</v>
      </c>
      <c r="CO51" s="60">
        <f>MAX('JURADO-1'!AC51,'JURADO-2'!AC51,'JURADO-3'!AC51,'JURADO-4'!AC51,'NO USAR'!AC51)</f>
        <v>0</v>
      </c>
      <c r="CP51" s="60">
        <f>MIN('JURADO-1'!AC51,'JURADO-2'!AC51,'JURADO-3'!AC51,'JURADO-4'!AC51,'NO USAR'!AC51)</f>
        <v>0</v>
      </c>
      <c r="CQ51" s="60">
        <f>+'JURADO-1'!AC51+'JURADO-2'!AC51+'JURADO-3'!AC51+'JURADO-4'!AC51+'NO USAR'!AC51-CO51-CP51</f>
        <v>0</v>
      </c>
      <c r="CR51" s="60">
        <f>MAX('JURADO-1'!AD51,'JURADO-2'!AD51,'JURADO-3'!AD51,'JURADO-4'!AD51,'NO USAR'!AD51)</f>
        <v>0</v>
      </c>
      <c r="CS51" s="60">
        <f>MIN('JURADO-1'!AD51,'JURADO-2'!AD51,'JURADO-3'!AD51,'JURADO-4'!AD51,'NO USAR'!AD51)</f>
        <v>0</v>
      </c>
      <c r="CT51" s="60">
        <f>+'JURADO-1'!AD51+'JURADO-2'!AD51+'JURADO-3'!AD51+'JURADO-4'!AD51+'NO USAR'!AD51-CR51-CS51</f>
        <v>0</v>
      </c>
      <c r="CU51" s="60">
        <f t="shared" si="18"/>
        <v>0</v>
      </c>
      <c r="CV51" s="9"/>
      <c r="CW51" s="6">
        <f>MAX('JURADO-1'!AE51,'JURADO-2'!AE51,'JURADO-3'!AE51,'JURADO-4'!AE51,'NO USAR'!AE51)</f>
        <v>0</v>
      </c>
      <c r="CX51" s="12">
        <f>MIN('JURADO-1'!AE51,'JURADO-2'!AE51,'JURADO-3'!AE51,'JURADO-4'!AE51,'NO USAR'!AE51)</f>
        <v>0</v>
      </c>
      <c r="CY51" s="12">
        <f>+'JURADO-1'!AE51+'JURADO-2'!AE51+'JURADO-3'!AE51+'JURADO-4'!AE51+'NO USAR'!AE51-CW51-CX51</f>
        <v>0</v>
      </c>
      <c r="CZ51" s="63">
        <f>MAX('JURADO-1'!AF51,'JURADO-2'!AF51,'JURADO-3'!AF51,'JURADO-4'!AF51,'NO USAR'!AF51)</f>
        <v>0</v>
      </c>
      <c r="DA51" s="12">
        <f>MIN('JURADO-1'!AF51,'JURADO-2'!AF51,'JURADO-3'!AF51,'JURADO-4'!AF51,'NO USAR'!AF51)</f>
        <v>0</v>
      </c>
      <c r="DB51" s="11">
        <f>+'JURADO-1'!AF51+'JURADO-2'!AF51+'JURADO-3'!AF51+'JURADO-4'!AF51+'NO USAR'!AF51-CZ51-DA51</f>
        <v>0</v>
      </c>
      <c r="DC51" s="60">
        <f>MAX('JURADO-1'!AG51,'JURADO-2'!AG51,'JURADO-3'!AG51,'JURADO-4'!AG51,'NO USAR'!AG51)</f>
        <v>0</v>
      </c>
      <c r="DD51" s="60">
        <f>MIN('JURADO-1'!AG51,'JURADO-2'!AG51,'JURADO-3'!AG51,'JURADO-4'!AG51,'NO USAR'!AG51)</f>
        <v>0</v>
      </c>
      <c r="DE51" s="60">
        <f>+'JURADO-1'!AG51+'JURADO-2'!AG51+'JURADO-3'!AG51+'JURADO-4'!AG51+'NO USAR'!AG51-DC51-DD51</f>
        <v>0</v>
      </c>
      <c r="DF51" s="60">
        <f>MAX('JURADO-1'!AF51,'JURADO-2'!AF51,'JURADO-3'!AF51,'JURADO-4'!AF51,'NO USAR'!AF51)</f>
        <v>0</v>
      </c>
      <c r="DG51" s="60">
        <f>MIN('JURADO-1'!AF51,'JURADO-2'!AF51,'JURADO-3'!AF51,'JURADO-4'!AF51,'NO USAR'!AF51)</f>
        <v>0</v>
      </c>
      <c r="DH51" s="60">
        <f>+'JURADO-1'!AF51+'JURADO-2'!AF51+'JURADO-3'!AF51+'JURADO-4'!AF51+'NO USAR'!AF51-DF51-DG51</f>
        <v>0</v>
      </c>
      <c r="DI51" s="60">
        <f t="shared" si="19"/>
        <v>0</v>
      </c>
      <c r="DJ51" s="9"/>
      <c r="DK51" s="6">
        <f>MAX('JURADO-1'!AI51,'JURADO-2'!AI51,'JURADO-3'!AI51,'JURADO-4'!AI51,'NO USAR'!AI51)</f>
        <v>0</v>
      </c>
      <c r="DL51" s="12">
        <f>MIN('JURADO-1'!AI51,'JURADO-2'!AI51,'JURADO-3'!AI51,'JURADO-4'!AI51,'NO USAR'!AI51)</f>
        <v>0</v>
      </c>
      <c r="DM51" s="7">
        <f>+'JURADO-1'!AI51+'JURADO-2'!AI51+'JURADO-3'!AI51+'JURADO-4'!AI51+'NO USAR'!AI51-DK51-DL51</f>
        <v>0</v>
      </c>
      <c r="DN51" s="9"/>
      <c r="DO51" s="6">
        <f>MAX('JURADO-1'!AJ51,'JURADO-2'!AJ51,'JURADO-3'!AJ51,'JURADO-4'!AJ51,'NO USAR'!AJ51)</f>
        <v>0</v>
      </c>
      <c r="DP51" s="12">
        <f>MIN('JURADO-1'!AJ51,'JURADO-2'!AJ51,'JURADO-3'!AJ51,'JURADO-4'!AJ51,'NO USAR'!AJ51)</f>
        <v>0</v>
      </c>
      <c r="DQ51" s="7">
        <f>(+'JURADO-1'!AJ51+'JURADO-2'!AJ51+'JURADO-3'!AJ51+'JURADO-4'!AJ51+'NO USAR'!AJ51-DO51-DP51)*0.8</f>
        <v>0</v>
      </c>
      <c r="DR51" s="9"/>
      <c r="DS51" s="10"/>
      <c r="DT51" s="91">
        <f t="shared" si="22"/>
        <v>0</v>
      </c>
      <c r="DU51" s="191"/>
      <c r="DV51" s="191"/>
      <c r="DW51" s="191">
        <f t="shared" si="20"/>
        <v>0</v>
      </c>
      <c r="DX51" s="82">
        <v>44602</v>
      </c>
      <c r="DY51" s="40" t="s">
        <v>33</v>
      </c>
      <c r="DZ51" s="60"/>
      <c r="EA51" s="81"/>
      <c r="EB51" s="60">
        <f t="shared" si="21"/>
        <v>0</v>
      </c>
      <c r="EC51" s="60">
        <f t="shared" si="23"/>
        <v>0</v>
      </c>
    </row>
    <row r="52" spans="1:133" ht="31.5" hidden="1" customHeight="1" thickBot="1">
      <c r="A52" s="78">
        <v>9</v>
      </c>
      <c r="B52" s="22" t="s">
        <v>34</v>
      </c>
      <c r="C52" s="178">
        <f>MAX('JURADO-1'!C52,'JURADO-2'!C52,'JURADO-3'!C52,'JURADO-4'!C52,'NO USAR'!C52)</f>
        <v>0</v>
      </c>
      <c r="D52" s="60">
        <f>MIN('JURADO-1'!C52,'JURADO-2'!C52,'JURADO-3'!C52,'JURADO-4'!C52,'NO USAR'!C52)</f>
        <v>0</v>
      </c>
      <c r="E52" s="60">
        <f>+'JURADO-1'!C52+'JURADO-2'!C52+'JURADO-3'!C52+'JURADO-4'!C52+'NO USAR'!C52-C52-D52</f>
        <v>0</v>
      </c>
      <c r="F52" s="60">
        <f>MAX('JURADO-1'!D52,'JURADO-2'!D52,'JURADO-3'!D52,'JURADO-4'!D52,'NO USAR'!D52)</f>
        <v>0</v>
      </c>
      <c r="G52" s="60">
        <f>MIN('JURADO-1'!D52,'JURADO-2'!D52,'JURADO-3'!D52,'JURADO-4'!D52,'NO USAR'!D52)</f>
        <v>0</v>
      </c>
      <c r="H52" s="60">
        <f>+'JURADO-1'!D52+'JURADO-2'!D52+'JURADO-3'!D52+'JURADO-4'!D52+'NO USAR'!D52-F52-G52</f>
        <v>0</v>
      </c>
      <c r="I52" s="60">
        <f>MAX('JURADO-1'!E52,'JURADO-2'!E52,'JURADO-3'!E52,'JURADO-4'!E52,'NO USAR'!E52)</f>
        <v>0</v>
      </c>
      <c r="J52" s="60">
        <f>MIN('JURADO-1'!E52,'JURADO-2'!E52,'JURADO-3'!E52,'JURADO-4'!E52,'NO USAR'!E52)</f>
        <v>0</v>
      </c>
      <c r="K52" s="60">
        <f>+'JURADO-1'!E52+'JURADO-2'!E52+'JURADO-3'!E52+'JURADO-4'!E52+'NO USAR'!E52-I52-J52</f>
        <v>0</v>
      </c>
      <c r="L52" s="60">
        <f>MAX('JURADO-1'!F52,'JURADO-2'!F52,'JURADO-3'!F52,'JURADO-4'!F52,'NO USAR'!F52)</f>
        <v>0</v>
      </c>
      <c r="M52" s="60">
        <f>MIN('JURADO-1'!F52,'JURADO-2'!F52,'JURADO-3'!F52,'JURADO-4'!F52,'NO USAR'!F52)</f>
        <v>0</v>
      </c>
      <c r="N52" s="60">
        <f>+'JURADO-1'!F52+'JURADO-2'!F52+'JURADO-3'!F52+'JURADO-4'!F52+'NO USAR'!F52-L52-M52</f>
        <v>0</v>
      </c>
      <c r="O52" s="60">
        <f t="shared" si="12"/>
        <v>0</v>
      </c>
      <c r="P52" s="124"/>
      <c r="Q52" s="6">
        <f>MAX('JURADO-1'!G52,'JURADO-2'!G52,'JURADO-3'!G52,'JURADO-4'!G52,'NO USAR'!G52)</f>
        <v>0</v>
      </c>
      <c r="R52" s="12">
        <f>MIN('JURADO-1'!G52,'JURADO-2'!G52,'JURADO-3'!G52,'JURADO-4'!G52,'NO USAR'!G52)</f>
        <v>0</v>
      </c>
      <c r="S52" s="12">
        <f>+'JURADO-1'!G52+'JURADO-2'!G52+'JURADO-3'!G52+'JURADO-4'!G52+'NO USAR'!G52-Q52-R52</f>
        <v>0</v>
      </c>
      <c r="T52" s="63">
        <f>MAX('JURADO-1'!H52,'JURADO-2'!H52,'JURADO-3'!H52,'JURADO-4'!H52,'NO USAR'!H52)</f>
        <v>0</v>
      </c>
      <c r="U52" s="12">
        <f>MIN('JURADO-1'!H52,'JURADO-2'!H52,'JURADO-3'!H52,'JURADO-4'!H52,'NO USAR'!H52)</f>
        <v>0</v>
      </c>
      <c r="V52" s="11">
        <f>+'JURADO-1'!H52+'JURADO-2'!H52+'JURADO-3'!H52+'JURADO-4'!H52+'NO USAR'!H52-T52-U52</f>
        <v>0</v>
      </c>
      <c r="W52" s="60">
        <f>MAX('JURADO-1'!I52,'JURADO-2'!I52,'JURADO-3'!I52,'JURADO-4'!I52,'NO USAR'!I52)</f>
        <v>0</v>
      </c>
      <c r="X52" s="60">
        <f>MIN('JURADO-1'!I52,'JURADO-2'!I52,'JURADO-3'!I52,'JURADO-4'!I52,'NO USAR'!I52)</f>
        <v>0</v>
      </c>
      <c r="Y52" s="60">
        <f>+'JURADO-1'!I52+'JURADO-2'!I52+'JURADO-3'!I52+'JURADO-4'!I52+'NO USAR'!I52-W52-X52</f>
        <v>0</v>
      </c>
      <c r="Z52" s="60">
        <f>MAX('JURADO-1'!J52,'JURADO-2'!J52,'JURADO-3'!J52,'JURADO-4'!J52,'NO USAR'!J52)</f>
        <v>0</v>
      </c>
      <c r="AA52" s="60">
        <f>MIN('JURADO-1'!J52,'JURADO-2'!J52,'JURADO-3'!J52,'JURADO-4'!J52,'NO USAR'!J52)</f>
        <v>0</v>
      </c>
      <c r="AB52" s="60">
        <f>+'JURADO-1'!J52+'JURADO-2'!J52+'JURADO-3'!J52+'JURADO-4'!J52+'NO USAR'!J52-Z52-AA52</f>
        <v>0</v>
      </c>
      <c r="AC52" s="60">
        <f t="shared" si="13"/>
        <v>0</v>
      </c>
      <c r="AD52" s="59"/>
      <c r="AE52" s="6">
        <f>MAX('JURADO-1'!K52,'JURADO-2'!K52,'JURADO-3'!K52,'JURADO-4'!K52,'NO USAR'!K52)</f>
        <v>0</v>
      </c>
      <c r="AF52" s="12">
        <f>MIN('JURADO-1'!K52,'JURADO-2'!K52,'JURADO-3'!K52,'JURADO-4'!K52,'NO USAR'!K52)</f>
        <v>0</v>
      </c>
      <c r="AG52" s="12">
        <f>+'JURADO-1'!K52+'JURADO-2'!K52+'JURADO-3'!K52+'JURADO-4'!K52+'NO USAR'!K52-AE52-AF52</f>
        <v>0</v>
      </c>
      <c r="AH52" s="63">
        <f>MAX('JURADO-1'!L52,'JURADO-2'!L52,'JURADO-3'!L52,'JURADO-4'!L52,'NO USAR'!L52)</f>
        <v>0</v>
      </c>
      <c r="AI52" s="12">
        <f>MIN('JURADO-1'!L52,'JURADO-2'!L52,'JURADO-3'!L52,'JURADO-4'!L52,'NO USAR'!L52)</f>
        <v>0</v>
      </c>
      <c r="AJ52" s="11">
        <f>+'JURADO-1'!L52+'JURADO-2'!L52+'JURADO-3'!L52+'JURADO-4'!L52+'NO USAR'!L52-AH52-AI52</f>
        <v>0</v>
      </c>
      <c r="AK52" s="60">
        <f>MAX('JURADO-1'!M52,'JURADO-2'!M52,'JURADO-3'!M52,'JURADO-4'!M52,'NO USAR'!M52)</f>
        <v>0</v>
      </c>
      <c r="AL52" s="60">
        <f>MIN('JURADO-1'!M52,'JURADO-2'!M52,'JURADO-3'!M52,'JURADO-4'!M52,'NO USAR'!M52)</f>
        <v>0</v>
      </c>
      <c r="AM52" s="60">
        <f>+'JURADO-1'!M52+'JURADO-2'!M52+'JURADO-3'!M52+'JURADO-4'!M52+'NO USAR'!M52-AK52-AL52</f>
        <v>0</v>
      </c>
      <c r="AN52" s="60">
        <f>MAX('JURADO-1'!N52,'JURADO-2'!N52,'JURADO-3'!N52,'JURADO-4'!N52,'NO USAR'!N52)</f>
        <v>0</v>
      </c>
      <c r="AO52" s="60">
        <f>MIN('JURADO-1'!N52,'JURADO-2'!N52,'JURADO-3'!N52,'JURADO-4'!N52,'NO USAR'!N52)</f>
        <v>0</v>
      </c>
      <c r="AP52" s="60">
        <f>+'JURADO-1'!N52+'JURADO-2'!N52+'JURADO-3'!N52+'JURADO-4'!N52+'NO USAR'!P52-AN52-AO52</f>
        <v>0</v>
      </c>
      <c r="AQ52" s="60">
        <f t="shared" si="14"/>
        <v>0</v>
      </c>
      <c r="AR52" s="59"/>
      <c r="AS52" s="6">
        <f>MAX('JURADO-1'!O52,'JURADO-2'!O52,'JURADO-3'!O52,'JURADO-4'!O52,'NO USAR'!O52)</f>
        <v>0</v>
      </c>
      <c r="AT52" s="12">
        <f>MIN('JURADO-1'!O52,'JURADO-2'!O52,'JURADO-3'!O52,'JURADO-4'!O52,'NO USAR'!O52)</f>
        <v>0</v>
      </c>
      <c r="AU52" s="12">
        <f>+'JURADO-1'!O52+'JURADO-2'!O52+'JURADO-3'!O52+'JURADO-4'!O52+'NO USAR'!O52-AS52-AT52</f>
        <v>0</v>
      </c>
      <c r="AV52" s="63">
        <f>MAX('JURADO-1'!P52,'JURADO-2'!P52,'JURADO-3'!P52,'JURADO-4'!P52,'NO USAR'!P52)</f>
        <v>0</v>
      </c>
      <c r="AW52" s="12">
        <f>MIN('JURADO-1'!P52,'JURADO-2'!P52,'JURADO-3'!P52,'JURADO-4'!P52,'NO USAR'!P52)</f>
        <v>0</v>
      </c>
      <c r="AX52" s="11">
        <f>+'JURADO-1'!P52+'JURADO-2'!P52+'JURADO-3'!P52+'JURADO-4'!P52+'NO USAR'!P52-AV52-AW52</f>
        <v>0</v>
      </c>
      <c r="AY52" s="60">
        <f>MAX('JURADO-1'!Q52,'JURADO-2'!Q52,'JURADO-3'!Q52,'JURADO-4'!Q52,'NO USAR'!Q52)</f>
        <v>0</v>
      </c>
      <c r="AZ52" s="60">
        <f>MIN('JURADO-1'!Q52,'JURADO-2'!Q52,'JURADO-3'!Q52,'JURADO-4'!Q52,'NO USAR'!Q52)</f>
        <v>0</v>
      </c>
      <c r="BA52" s="60">
        <f>+'JURADO-1'!Q52+'JURADO-2'!Q52+'JURADO-3'!Q52+'JURADO-4'!Q52+'NO USAR'!Q52-AY52-AZ52</f>
        <v>0</v>
      </c>
      <c r="BB52" s="60">
        <f>MAX('JURADO-1'!R52,'JURADO-2'!R52,'JURADO-3'!R52,'JURADO-4'!R52,'NO USAR'!R52)</f>
        <v>0</v>
      </c>
      <c r="BC52" s="60">
        <f>MIN('JURADO-1'!R52,'JURADO-2'!R52,'JURADO-3'!R52,'JURADO-4'!R52,'NO USAR'!R52)</f>
        <v>0</v>
      </c>
      <c r="BD52" s="60">
        <f>+'JURADO-1'!R52+'JURADO-2'!R52+'JURADO-3'!R52+'JURADO-4'!R52+'NO USAR'!R52-BB52-BC52</f>
        <v>0</v>
      </c>
      <c r="BE52" s="60">
        <f t="shared" si="15"/>
        <v>0</v>
      </c>
      <c r="BF52" s="9"/>
      <c r="BG52" s="60">
        <f>MAX('JURADO-1'!S52,'JURADO-2'!S52,'JURADO-3'!S52,'JURADO-4'!S52,'NO USAR'!S52)</f>
        <v>0</v>
      </c>
      <c r="BH52" s="60">
        <f>MIN('JURADO-1'!S52,'JURADO-2'!S52,'JURADO-3'!S52,'JURADO-4'!S52,'NO USAR'!S52)</f>
        <v>0</v>
      </c>
      <c r="BI52" s="60">
        <f>+'JURADO-1'!S52+'JURADO-2'!S52+'JURADO-3'!S52+'JURADO-4'!S52+'NO USAR'!S52-BG52-BH52</f>
        <v>0</v>
      </c>
      <c r="BJ52" s="60">
        <f>MAX('JURADO-1'!T52,'JURADO-2'!T52,'JURADO-3'!T52,'JURADO-4'!T52,'NO USAR'!T52)</f>
        <v>0</v>
      </c>
      <c r="BK52" s="60">
        <f>MIN('JURADO-1'!T52,'JURADO-2'!T52,'JURADO-3'!T52,'JURADO-4'!T52,'NO USAR'!T52)</f>
        <v>0</v>
      </c>
      <c r="BL52" s="60">
        <f>+'JURADO-1'!T52+'JURADO-2'!T52+'JURADO-3'!T52+'JURADO-4'!T52+'NO USAR'!T52-BJ52-BK52</f>
        <v>0</v>
      </c>
      <c r="BM52" s="60">
        <f>MAX('JURADO-1'!U52,'JURADO-2'!U52,'JURADO-3'!U52,'JURADO-4'!U52,'NO USAR'!U52)</f>
        <v>0</v>
      </c>
      <c r="BN52" s="60">
        <f>MIN('JURADO-1'!U52,'JURADO-2'!U52,'JURADO-3'!U52,'JURADO-4'!U52,'NO USAR'!U52)</f>
        <v>0</v>
      </c>
      <c r="BO52" s="60">
        <f>+'JURADO-1'!U52+'JURADO-2'!U52+'JURADO-3'!U52+'JURADO-4'!U52+'NO USAR'!U52-BM52-BN52</f>
        <v>0</v>
      </c>
      <c r="BP52" s="60">
        <f>MAX('JURADO-1'!V52,'JURADO-2'!V52,'JURADO-3'!V52,'JURADO-4'!V52,'NO USAR'!V52)</f>
        <v>0</v>
      </c>
      <c r="BQ52" s="60">
        <f>MIN('JURADO-1'!V52,'JURADO-2'!V52,'JURADO-3'!V52,'JURADO-4'!V52,'NO USAR'!V52)</f>
        <v>0</v>
      </c>
      <c r="BR52" s="60">
        <f>+'JURADO-1'!V52+'JURADO-2'!V52+'JURADO-3'!V52+'JURADO-4'!V52+'NO USAR'!V52-BP52-BQ52</f>
        <v>0</v>
      </c>
      <c r="BS52" s="60">
        <f t="shared" si="16"/>
        <v>0</v>
      </c>
      <c r="BT52" s="9"/>
      <c r="BU52" s="6">
        <f>MAX('JURADO-1'!W52,'JURADO-2'!W52,'JURADO-3'!W52,'JURADO-4'!W52,'NO USAR'!W52)</f>
        <v>0</v>
      </c>
      <c r="BV52" s="12">
        <f>MIN('JURADO-1'!W52,'JURADO-2'!W52,'JURADO-3'!W52,'JURADO-4'!W52,'NO USAR'!W52)</f>
        <v>0</v>
      </c>
      <c r="BW52" s="12">
        <f>+'JURADO-1'!W52+'JURADO-2'!W52+'JURADO-3'!W52+'JURADO-4'!W52+'NO USAR'!W52-BU52-BV52</f>
        <v>0</v>
      </c>
      <c r="BX52" s="63">
        <f>MAX('JURADO-1'!X52,'JURADO-2'!X52,'JURADO-3'!X52,'JURADO-4'!X52,'NO USAR'!X52)</f>
        <v>0</v>
      </c>
      <c r="BY52" s="12">
        <f>MIN('JURADO-1'!X52,'JURADO-2'!X52,'JURADO-3'!X52,'JURADO-4'!X52,'NO USAR'!X52)</f>
        <v>0</v>
      </c>
      <c r="BZ52" s="11">
        <f>+'JURADO-1'!X52+'JURADO-2'!X52+'JURADO-3'!X52+'JURADO-4'!X52+'NO USAR'!X52-BX52-BY52</f>
        <v>0</v>
      </c>
      <c r="CA52" s="60">
        <f>MAX('JURADO-1'!Y52,'JURADO-2'!Y52,'JURADO-3'!Y52,'JURADO-4'!Y52,'NO USAR'!Y52)</f>
        <v>0</v>
      </c>
      <c r="CB52" s="60">
        <f>MIN('JURADO-1'!Y52,'JURADO-2'!Y52,'JURADO-3'!Y52,'JURADO-4'!Y52,'NO USAR'!Y52)</f>
        <v>0</v>
      </c>
      <c r="CC52" s="60">
        <f>+'JURADO-1'!Y52+'JURADO-2'!Y52+'JURADO-3'!Y52+'JURADO-4'!Y52+'NO USAR'!Y52-CA52-CB52</f>
        <v>0</v>
      </c>
      <c r="CD52" s="60">
        <f>MAX('JURADO-1'!Z52,'JURADO-2'!Z52,'JURADO-3'!Z52,'JURADO-4'!Z52,'NO USAR'!Z52)</f>
        <v>0</v>
      </c>
      <c r="CE52" s="60">
        <f>MIN('JURADO-1'!Z52,'JURADO-2'!Z52,'JURADO-3'!Z52,'JURADO-4'!Z52,'NO USAR'!Z52)</f>
        <v>0</v>
      </c>
      <c r="CF52" s="60">
        <f>+'JURADO-1'!Z52+'JURADO-2'!Z52+'JURADO-3'!Z52+'JURADO-4'!Z52+'NO USAR'!Z52-CD52-CE52</f>
        <v>0</v>
      </c>
      <c r="CG52" s="60">
        <f t="shared" si="17"/>
        <v>0</v>
      </c>
      <c r="CH52" s="9"/>
      <c r="CI52" s="60">
        <f>MAX('JURADO-1'!AA52,'JURADO-2'!AA52,'JURADO-3'!AA52,'JURADO-4'!AA52,'NO USAR'!AA52)</f>
        <v>0</v>
      </c>
      <c r="CJ52" s="60">
        <f>MIN('JURADO-1'!AA52,'JURADO-2'!AA52,'JURADO-3'!AA52,'JURADO-4'!AA52,'NO USAR'!AA52)</f>
        <v>0</v>
      </c>
      <c r="CK52" s="60">
        <f>+'JURADO-1'!AA52+'JURADO-2'!AA52+'JURADO-3'!AA52+'JURADO-4'!AA52+'NO USAR'!AA52-CI52-CJ52</f>
        <v>0</v>
      </c>
      <c r="CL52" s="60">
        <f>MAX('JURADO-1'!AB52,'JURADO-2'!AB52,'JURADO-3'!AB52,'JURADO-4'!AB52,'NO USAR'!AB52)</f>
        <v>0</v>
      </c>
      <c r="CM52" s="60">
        <f>MIN('JURADO-1'!AB52,'JURADO-2'!AB52,'JURADO-3'!AB52,'JURADO-4'!AB52,'NO USAR'!AB52)</f>
        <v>0</v>
      </c>
      <c r="CN52" s="60">
        <f>+'JURADO-1'!AB52+'JURADO-2'!AB52+'JURADO-3'!AB52+'JURADO-4'!AB52+'NO USAR'!AB52-CL52-CM52</f>
        <v>0</v>
      </c>
      <c r="CO52" s="60">
        <f>MAX('JURADO-1'!AC52,'JURADO-2'!AC52,'JURADO-3'!AC52,'JURADO-4'!AC52,'NO USAR'!AC52)</f>
        <v>0</v>
      </c>
      <c r="CP52" s="60">
        <f>MIN('JURADO-1'!AC52,'JURADO-2'!AC52,'JURADO-3'!AC52,'JURADO-4'!AC52,'NO USAR'!AC52)</f>
        <v>0</v>
      </c>
      <c r="CQ52" s="60">
        <f>+'JURADO-1'!AC52+'JURADO-2'!AC52+'JURADO-3'!AC52+'JURADO-4'!AC52+'NO USAR'!AC52-CO52-CP52</f>
        <v>0</v>
      </c>
      <c r="CR52" s="60">
        <f>MAX('JURADO-1'!AD52,'JURADO-2'!AD52,'JURADO-3'!AD52,'JURADO-4'!AD52,'NO USAR'!AD52)</f>
        <v>0</v>
      </c>
      <c r="CS52" s="60">
        <f>MIN('JURADO-1'!AD52,'JURADO-2'!AD52,'JURADO-3'!AD52,'JURADO-4'!AD52,'NO USAR'!AD52)</f>
        <v>0</v>
      </c>
      <c r="CT52" s="60">
        <f>+'JURADO-1'!AD52+'JURADO-2'!AD52+'JURADO-3'!AD52+'JURADO-4'!AD52+'NO USAR'!AD52-CR52-CS52</f>
        <v>0</v>
      </c>
      <c r="CU52" s="60">
        <f t="shared" si="18"/>
        <v>0</v>
      </c>
      <c r="CV52" s="9"/>
      <c r="CW52" s="6">
        <f>MAX('JURADO-1'!AE52,'JURADO-2'!AE52,'JURADO-3'!AE52,'JURADO-4'!AE52,'NO USAR'!AE52)</f>
        <v>0</v>
      </c>
      <c r="CX52" s="12">
        <f>MIN('JURADO-1'!AE52,'JURADO-2'!AE52,'JURADO-3'!AE52,'JURADO-4'!AE52,'NO USAR'!AE52)</f>
        <v>0</v>
      </c>
      <c r="CY52" s="12">
        <f>+'JURADO-1'!AE52+'JURADO-2'!AE52+'JURADO-3'!AE52+'JURADO-4'!AE52+'NO USAR'!AE52-CW52-CX52</f>
        <v>0</v>
      </c>
      <c r="CZ52" s="63">
        <f>MAX('JURADO-1'!AF52,'JURADO-2'!AF52,'JURADO-3'!AF52,'JURADO-4'!AF52,'NO USAR'!AF52)</f>
        <v>0</v>
      </c>
      <c r="DA52" s="12">
        <f>MIN('JURADO-1'!AF52,'JURADO-2'!AF52,'JURADO-3'!AF52,'JURADO-4'!AF52,'NO USAR'!AF52)</f>
        <v>0</v>
      </c>
      <c r="DB52" s="11">
        <f>+'JURADO-1'!AF52+'JURADO-2'!AF52+'JURADO-3'!AF52+'JURADO-4'!AF52+'NO USAR'!AF52-CZ52-DA52</f>
        <v>0</v>
      </c>
      <c r="DC52" s="60">
        <f>MAX('JURADO-1'!AG52,'JURADO-2'!AG52,'JURADO-3'!AG52,'JURADO-4'!AG52,'NO USAR'!AG52)</f>
        <v>0</v>
      </c>
      <c r="DD52" s="60">
        <f>MIN('JURADO-1'!AG52,'JURADO-2'!AG52,'JURADO-3'!AG52,'JURADO-4'!AG52,'NO USAR'!AG52)</f>
        <v>0</v>
      </c>
      <c r="DE52" s="60">
        <f>+'JURADO-1'!AG52+'JURADO-2'!AG52+'JURADO-3'!AG52+'JURADO-4'!AG52+'NO USAR'!AG52-DC52-DD52</f>
        <v>0</v>
      </c>
      <c r="DF52" s="60">
        <f>MAX('JURADO-1'!AF52,'JURADO-2'!AF52,'JURADO-3'!AF52,'JURADO-4'!AF52,'NO USAR'!AF52)</f>
        <v>0</v>
      </c>
      <c r="DG52" s="60">
        <f>MIN('JURADO-1'!AF52,'JURADO-2'!AF52,'JURADO-3'!AF52,'JURADO-4'!AF52,'NO USAR'!AF52)</f>
        <v>0</v>
      </c>
      <c r="DH52" s="60">
        <f>+'JURADO-1'!AF52+'JURADO-2'!AF52+'JURADO-3'!AF52+'JURADO-4'!AF52+'NO USAR'!AF52-DF52-DG52</f>
        <v>0</v>
      </c>
      <c r="DI52" s="60">
        <f t="shared" si="19"/>
        <v>0</v>
      </c>
      <c r="DJ52" s="9"/>
      <c r="DK52" s="6">
        <f>MAX('JURADO-1'!AI52,'JURADO-2'!AI52,'JURADO-3'!AI52,'JURADO-4'!AI52,'NO USAR'!AI52)</f>
        <v>0</v>
      </c>
      <c r="DL52" s="12">
        <f>MIN('JURADO-1'!AI52,'JURADO-2'!AI52,'JURADO-3'!AI52,'JURADO-4'!AI52,'NO USAR'!AI52)</f>
        <v>0</v>
      </c>
      <c r="DM52" s="7">
        <f>+'JURADO-1'!AI52+'JURADO-2'!AI52+'JURADO-3'!AI52+'JURADO-4'!AI52+'NO USAR'!AI52-DK52-DL52</f>
        <v>0</v>
      </c>
      <c r="DN52" s="9"/>
      <c r="DO52" s="6">
        <f>MAX('JURADO-1'!AJ52,'JURADO-2'!AJ52,'JURADO-3'!AJ52,'JURADO-4'!AJ52,'NO USAR'!AJ52)</f>
        <v>0</v>
      </c>
      <c r="DP52" s="12">
        <f>MIN('JURADO-1'!AJ52,'JURADO-2'!AJ52,'JURADO-3'!AJ52,'JURADO-4'!AJ52,'NO USAR'!AJ52)</f>
        <v>0</v>
      </c>
      <c r="DQ52" s="7">
        <f>(+'JURADO-1'!AJ52+'JURADO-2'!AJ52+'JURADO-3'!AJ52+'JURADO-4'!AJ52+'NO USAR'!AJ52-DO52-DP52)*0.8</f>
        <v>0</v>
      </c>
      <c r="DR52" s="9"/>
      <c r="DS52" s="10"/>
      <c r="DT52" s="91">
        <f t="shared" si="22"/>
        <v>0</v>
      </c>
      <c r="DU52" s="191"/>
      <c r="DV52" s="191"/>
      <c r="DW52" s="191">
        <f t="shared" si="20"/>
        <v>0</v>
      </c>
      <c r="DX52" s="82">
        <v>44602</v>
      </c>
      <c r="DY52" s="40" t="s">
        <v>29</v>
      </c>
      <c r="DZ52" s="60"/>
      <c r="EA52" s="81"/>
      <c r="EB52" s="60">
        <f t="shared" si="21"/>
        <v>0</v>
      </c>
      <c r="EC52" s="60">
        <f t="shared" si="23"/>
        <v>0</v>
      </c>
    </row>
    <row r="53" spans="1:133" ht="31.5" hidden="1" customHeight="1" thickBot="1">
      <c r="A53" s="79">
        <v>10</v>
      </c>
      <c r="B53" s="22" t="s">
        <v>35</v>
      </c>
      <c r="C53" s="178">
        <f>MAX('JURADO-1'!C53,'JURADO-2'!C53,'JURADO-3'!C53,'JURADO-4'!C53,'NO USAR'!C53)</f>
        <v>0</v>
      </c>
      <c r="D53" s="60">
        <f>MIN('JURADO-1'!C53,'JURADO-2'!C53,'JURADO-3'!C53,'JURADO-4'!C53,'NO USAR'!C53)</f>
        <v>0</v>
      </c>
      <c r="E53" s="60">
        <f>+'JURADO-1'!C53+'JURADO-2'!C53+'JURADO-3'!C53+'JURADO-4'!C53+'NO USAR'!C53-C53-D53</f>
        <v>0</v>
      </c>
      <c r="F53" s="60">
        <f>MAX('JURADO-1'!D53,'JURADO-2'!D53,'JURADO-3'!D53,'JURADO-4'!D53,'NO USAR'!D53)</f>
        <v>0</v>
      </c>
      <c r="G53" s="60">
        <f>MIN('JURADO-1'!D53,'JURADO-2'!D53,'JURADO-3'!D53,'JURADO-4'!D53,'NO USAR'!D53)</f>
        <v>0</v>
      </c>
      <c r="H53" s="60">
        <f>+'JURADO-1'!D53+'JURADO-2'!D53+'JURADO-3'!D53+'JURADO-4'!D53+'NO USAR'!D53-F53-G53</f>
        <v>0</v>
      </c>
      <c r="I53" s="60">
        <f>MAX('JURADO-1'!E53,'JURADO-2'!E53,'JURADO-3'!E53,'JURADO-4'!E53,'NO USAR'!E53)</f>
        <v>0</v>
      </c>
      <c r="J53" s="60">
        <f>MIN('JURADO-1'!E53,'JURADO-2'!E53,'JURADO-3'!E53,'JURADO-4'!E53,'NO USAR'!E53)</f>
        <v>0</v>
      </c>
      <c r="K53" s="60">
        <f>+'JURADO-1'!E53+'JURADO-2'!E53+'JURADO-3'!E53+'JURADO-4'!E53+'NO USAR'!E53-I53-J53</f>
        <v>0</v>
      </c>
      <c r="L53" s="60">
        <f>MAX('JURADO-1'!F53,'JURADO-2'!F53,'JURADO-3'!F53,'JURADO-4'!F53,'NO USAR'!F53)</f>
        <v>0</v>
      </c>
      <c r="M53" s="60">
        <f>MIN('JURADO-1'!F53,'JURADO-2'!F53,'JURADO-3'!F53,'JURADO-4'!F53,'NO USAR'!F53)</f>
        <v>0</v>
      </c>
      <c r="N53" s="60">
        <f>+'JURADO-1'!F53+'JURADO-2'!F53+'JURADO-3'!F53+'JURADO-4'!F53+'NO USAR'!F53-L53-M53</f>
        <v>0</v>
      </c>
      <c r="O53" s="60">
        <f t="shared" si="12"/>
        <v>0</v>
      </c>
      <c r="P53" s="124"/>
      <c r="Q53" s="6">
        <f>MAX('JURADO-1'!G53,'JURADO-2'!G53,'JURADO-3'!G53,'JURADO-4'!G53,'NO USAR'!G53)</f>
        <v>0</v>
      </c>
      <c r="R53" s="12">
        <f>MIN('JURADO-1'!G53,'JURADO-2'!G53,'JURADO-3'!G53,'JURADO-4'!G53,'NO USAR'!G53)</f>
        <v>0</v>
      </c>
      <c r="S53" s="12">
        <f>+'JURADO-1'!G53+'JURADO-2'!G53+'JURADO-3'!G53+'JURADO-4'!G53+'NO USAR'!G53-Q53-R53</f>
        <v>0</v>
      </c>
      <c r="T53" s="63">
        <f>MAX('JURADO-1'!H53,'JURADO-2'!H53,'JURADO-3'!H53,'JURADO-4'!H53,'NO USAR'!H53)</f>
        <v>0</v>
      </c>
      <c r="U53" s="12">
        <f>MIN('JURADO-1'!H53,'JURADO-2'!H53,'JURADO-3'!H53,'JURADO-4'!H53,'NO USAR'!H53)</f>
        <v>0</v>
      </c>
      <c r="V53" s="11">
        <f>+'JURADO-1'!H53+'JURADO-2'!H53+'JURADO-3'!H53+'JURADO-4'!H53+'NO USAR'!H53-T53-U53</f>
        <v>0</v>
      </c>
      <c r="W53" s="60">
        <f>MAX('JURADO-1'!I53,'JURADO-2'!I53,'JURADO-3'!I53,'JURADO-4'!I53,'NO USAR'!I53)</f>
        <v>0</v>
      </c>
      <c r="X53" s="60">
        <f>MIN('JURADO-1'!I53,'JURADO-2'!I53,'JURADO-3'!I53,'JURADO-4'!I53,'NO USAR'!I53)</f>
        <v>0</v>
      </c>
      <c r="Y53" s="60">
        <f>+'JURADO-1'!I53+'JURADO-2'!I53+'JURADO-3'!I53+'JURADO-4'!I53+'NO USAR'!I53-W53-X53</f>
        <v>0</v>
      </c>
      <c r="Z53" s="60">
        <f>MAX('JURADO-1'!J53,'JURADO-2'!J53,'JURADO-3'!J53,'JURADO-4'!J53,'NO USAR'!J53)</f>
        <v>0</v>
      </c>
      <c r="AA53" s="60">
        <f>MIN('JURADO-1'!J53,'JURADO-2'!J53,'JURADO-3'!J53,'JURADO-4'!J53,'NO USAR'!J53)</f>
        <v>0</v>
      </c>
      <c r="AB53" s="60">
        <f>+'JURADO-1'!J53+'JURADO-2'!J53+'JURADO-3'!J53+'JURADO-4'!J53+'NO USAR'!J53-Z53-AA53</f>
        <v>0</v>
      </c>
      <c r="AC53" s="60">
        <f t="shared" si="13"/>
        <v>0</v>
      </c>
      <c r="AD53" s="59"/>
      <c r="AE53" s="6">
        <f>MAX('JURADO-1'!K53,'JURADO-2'!K53,'JURADO-3'!K53,'JURADO-4'!K53,'NO USAR'!K53)</f>
        <v>0</v>
      </c>
      <c r="AF53" s="12">
        <f>MIN('JURADO-1'!K53,'JURADO-2'!K53,'JURADO-3'!K53,'JURADO-4'!K53,'NO USAR'!K53)</f>
        <v>0</v>
      </c>
      <c r="AG53" s="12">
        <f>+'JURADO-1'!K53+'JURADO-2'!K53+'JURADO-3'!K53+'JURADO-4'!K53+'NO USAR'!K53-AE53-AF53</f>
        <v>0</v>
      </c>
      <c r="AH53" s="63">
        <f>MAX('JURADO-1'!L53,'JURADO-2'!L53,'JURADO-3'!L53,'JURADO-4'!L53,'NO USAR'!L53)</f>
        <v>0</v>
      </c>
      <c r="AI53" s="12">
        <f>MIN('JURADO-1'!L53,'JURADO-2'!L53,'JURADO-3'!L53,'JURADO-4'!L53,'NO USAR'!L53)</f>
        <v>0</v>
      </c>
      <c r="AJ53" s="11">
        <f>+'JURADO-1'!L53+'JURADO-2'!L53+'JURADO-3'!L53+'JURADO-4'!L53+'NO USAR'!L53-AH53-AI53</f>
        <v>0</v>
      </c>
      <c r="AK53" s="60">
        <f>MAX('JURADO-1'!M53,'JURADO-2'!M53,'JURADO-3'!M53,'JURADO-4'!M53,'NO USAR'!M53)</f>
        <v>0</v>
      </c>
      <c r="AL53" s="60">
        <f>MIN('JURADO-1'!M53,'JURADO-2'!M53,'JURADO-3'!M53,'JURADO-4'!M53,'NO USAR'!M53)</f>
        <v>0</v>
      </c>
      <c r="AM53" s="60">
        <f>+'JURADO-1'!M53+'JURADO-2'!M53+'JURADO-3'!M53+'JURADO-4'!M53+'NO USAR'!M53-AK53-AL53</f>
        <v>0</v>
      </c>
      <c r="AN53" s="60">
        <f>MAX('JURADO-1'!N53,'JURADO-2'!N53,'JURADO-3'!N53,'JURADO-4'!N53,'NO USAR'!N53)</f>
        <v>0</v>
      </c>
      <c r="AO53" s="60">
        <f>MIN('JURADO-1'!N53,'JURADO-2'!N53,'JURADO-3'!N53,'JURADO-4'!N53,'NO USAR'!N53)</f>
        <v>0</v>
      </c>
      <c r="AP53" s="60">
        <f>+'JURADO-1'!N53+'JURADO-2'!N53+'JURADO-3'!N53+'JURADO-4'!N53+'NO USAR'!P53-AN53-AO53</f>
        <v>0</v>
      </c>
      <c r="AQ53" s="60">
        <f t="shared" si="14"/>
        <v>0</v>
      </c>
      <c r="AR53" s="59"/>
      <c r="AS53" s="6">
        <f>MAX('JURADO-1'!O53,'JURADO-2'!O53,'JURADO-3'!O53,'JURADO-4'!O53,'NO USAR'!O53)</f>
        <v>0</v>
      </c>
      <c r="AT53" s="12">
        <f>MIN('JURADO-1'!O53,'JURADO-2'!O53,'JURADO-3'!O53,'JURADO-4'!O53,'NO USAR'!O53)</f>
        <v>0</v>
      </c>
      <c r="AU53" s="12">
        <f>+'JURADO-1'!O53+'JURADO-2'!O53+'JURADO-3'!O53+'JURADO-4'!O53+'NO USAR'!O53-AS53-AT53</f>
        <v>0</v>
      </c>
      <c r="AV53" s="63">
        <f>MAX('JURADO-1'!P53,'JURADO-2'!P53,'JURADO-3'!P53,'JURADO-4'!P53,'NO USAR'!P53)</f>
        <v>0</v>
      </c>
      <c r="AW53" s="12">
        <f>MIN('JURADO-1'!P53,'JURADO-2'!P53,'JURADO-3'!P53,'JURADO-4'!P53,'NO USAR'!P53)</f>
        <v>0</v>
      </c>
      <c r="AX53" s="11">
        <f>+'JURADO-1'!P53+'JURADO-2'!P53+'JURADO-3'!P53+'JURADO-4'!P53+'NO USAR'!P53-AV53-AW53</f>
        <v>0</v>
      </c>
      <c r="AY53" s="60">
        <f>MAX('JURADO-1'!Q53,'JURADO-2'!Q53,'JURADO-3'!Q53,'JURADO-4'!Q53,'NO USAR'!Q53)</f>
        <v>0</v>
      </c>
      <c r="AZ53" s="60">
        <f>MIN('JURADO-1'!Q53,'JURADO-2'!Q53,'JURADO-3'!Q53,'JURADO-4'!Q53,'NO USAR'!Q53)</f>
        <v>0</v>
      </c>
      <c r="BA53" s="60">
        <f>+'JURADO-1'!Q53+'JURADO-2'!Q53+'JURADO-3'!Q53+'JURADO-4'!Q53+'NO USAR'!Q53-AY53-AZ53</f>
        <v>0</v>
      </c>
      <c r="BB53" s="60">
        <f>MAX('JURADO-1'!R53,'JURADO-2'!R53,'JURADO-3'!R53,'JURADO-4'!R53,'NO USAR'!R53)</f>
        <v>0</v>
      </c>
      <c r="BC53" s="60">
        <f>MIN('JURADO-1'!R53,'JURADO-2'!R53,'JURADO-3'!R53,'JURADO-4'!R53,'NO USAR'!R53)</f>
        <v>0</v>
      </c>
      <c r="BD53" s="60">
        <f>+'JURADO-1'!R53+'JURADO-2'!R53+'JURADO-3'!R53+'JURADO-4'!R53+'NO USAR'!R53-BB53-BC53</f>
        <v>0</v>
      </c>
      <c r="BE53" s="60">
        <f t="shared" si="15"/>
        <v>0</v>
      </c>
      <c r="BF53" s="9"/>
      <c r="BG53" s="60">
        <f>MAX('JURADO-1'!S53,'JURADO-2'!S53,'JURADO-3'!S53,'JURADO-4'!S53,'NO USAR'!S53)</f>
        <v>0</v>
      </c>
      <c r="BH53" s="60">
        <f>MIN('JURADO-1'!S53,'JURADO-2'!S53,'JURADO-3'!S53,'JURADO-4'!S53,'NO USAR'!S53)</f>
        <v>0</v>
      </c>
      <c r="BI53" s="60">
        <f>+'JURADO-1'!S53+'JURADO-2'!S53+'JURADO-3'!S53+'JURADO-4'!S53+'NO USAR'!S53-BG53-BH53</f>
        <v>0</v>
      </c>
      <c r="BJ53" s="60">
        <f>MAX('JURADO-1'!T53,'JURADO-2'!T53,'JURADO-3'!T53,'JURADO-4'!T53,'NO USAR'!T53)</f>
        <v>0</v>
      </c>
      <c r="BK53" s="60">
        <f>MIN('JURADO-1'!T53,'JURADO-2'!T53,'JURADO-3'!T53,'JURADO-4'!T53,'NO USAR'!T53)</f>
        <v>0</v>
      </c>
      <c r="BL53" s="60">
        <f>+'JURADO-1'!T53+'JURADO-2'!T53+'JURADO-3'!T53+'JURADO-4'!T53+'NO USAR'!T53-BJ53-BK53</f>
        <v>0</v>
      </c>
      <c r="BM53" s="60">
        <f>MAX('JURADO-1'!U53,'JURADO-2'!U53,'JURADO-3'!U53,'JURADO-4'!U53,'NO USAR'!U53)</f>
        <v>0</v>
      </c>
      <c r="BN53" s="60">
        <f>MIN('JURADO-1'!U53,'JURADO-2'!U53,'JURADO-3'!U53,'JURADO-4'!U53,'NO USAR'!U53)</f>
        <v>0</v>
      </c>
      <c r="BO53" s="60">
        <f>+'JURADO-1'!U53+'JURADO-2'!U53+'JURADO-3'!U53+'JURADO-4'!U53+'NO USAR'!U53-BM53-BN53</f>
        <v>0</v>
      </c>
      <c r="BP53" s="60">
        <f>MAX('JURADO-1'!V53,'JURADO-2'!V53,'JURADO-3'!V53,'JURADO-4'!V53,'NO USAR'!V53)</f>
        <v>0</v>
      </c>
      <c r="BQ53" s="60">
        <f>MIN('JURADO-1'!V53,'JURADO-2'!V53,'JURADO-3'!V53,'JURADO-4'!V53,'NO USAR'!V53)</f>
        <v>0</v>
      </c>
      <c r="BR53" s="60">
        <f>+'JURADO-1'!V53+'JURADO-2'!V53+'JURADO-3'!V53+'JURADO-4'!V53+'NO USAR'!V53-BP53-BQ53</f>
        <v>0</v>
      </c>
      <c r="BS53" s="60">
        <f t="shared" si="16"/>
        <v>0</v>
      </c>
      <c r="BT53" s="9"/>
      <c r="BU53" s="6">
        <f>MAX('JURADO-1'!W53,'JURADO-2'!W53,'JURADO-3'!W53,'JURADO-4'!W53,'NO USAR'!W53)</f>
        <v>0</v>
      </c>
      <c r="BV53" s="12">
        <f>MIN('JURADO-1'!W53,'JURADO-2'!W53,'JURADO-3'!W53,'JURADO-4'!W53,'NO USAR'!W53)</f>
        <v>0</v>
      </c>
      <c r="BW53" s="12">
        <f>+'JURADO-1'!W53+'JURADO-2'!W53+'JURADO-3'!W53+'JURADO-4'!W53+'NO USAR'!W53-BU53-BV53</f>
        <v>0</v>
      </c>
      <c r="BX53" s="63">
        <f>MAX('JURADO-1'!X53,'JURADO-2'!X53,'JURADO-3'!X53,'JURADO-4'!X53,'NO USAR'!X53)</f>
        <v>0</v>
      </c>
      <c r="BY53" s="12">
        <f>MIN('JURADO-1'!X53,'JURADO-2'!X53,'JURADO-3'!X53,'JURADO-4'!X53,'NO USAR'!X53)</f>
        <v>0</v>
      </c>
      <c r="BZ53" s="11">
        <f>+'JURADO-1'!X53+'JURADO-2'!X53+'JURADO-3'!X53+'JURADO-4'!X53+'NO USAR'!X53-BX53-BY53</f>
        <v>0</v>
      </c>
      <c r="CA53" s="60">
        <f>MAX('JURADO-1'!Y53,'JURADO-2'!Y53,'JURADO-3'!Y53,'JURADO-4'!Y53,'NO USAR'!Y53)</f>
        <v>0</v>
      </c>
      <c r="CB53" s="60">
        <f>MIN('JURADO-1'!Y53,'JURADO-2'!Y53,'JURADO-3'!Y53,'JURADO-4'!Y53,'NO USAR'!Y53)</f>
        <v>0</v>
      </c>
      <c r="CC53" s="60">
        <f>+'JURADO-1'!Y53+'JURADO-2'!Y53+'JURADO-3'!Y53+'JURADO-4'!Y53+'NO USAR'!Y53-CA53-CB53</f>
        <v>0</v>
      </c>
      <c r="CD53" s="60">
        <f>MAX('JURADO-1'!Z53,'JURADO-2'!Z53,'JURADO-3'!Z53,'JURADO-4'!Z53,'NO USAR'!Z53)</f>
        <v>0</v>
      </c>
      <c r="CE53" s="60">
        <f>MIN('JURADO-1'!Z53,'JURADO-2'!Z53,'JURADO-3'!Z53,'JURADO-4'!Z53,'NO USAR'!Z53)</f>
        <v>0</v>
      </c>
      <c r="CF53" s="60">
        <f>+'JURADO-1'!Z53+'JURADO-2'!Z53+'JURADO-3'!Z53+'JURADO-4'!Z53+'NO USAR'!Z53-CD53-CE53</f>
        <v>0</v>
      </c>
      <c r="CG53" s="60">
        <f t="shared" si="17"/>
        <v>0</v>
      </c>
      <c r="CH53" s="9"/>
      <c r="CI53" s="60">
        <f>MAX('JURADO-1'!AA53,'JURADO-2'!AA53,'JURADO-3'!AA53,'JURADO-4'!AA53,'NO USAR'!AA53)</f>
        <v>0</v>
      </c>
      <c r="CJ53" s="60">
        <f>MIN('JURADO-1'!AA53,'JURADO-2'!AA53,'JURADO-3'!AA53,'JURADO-4'!AA53,'NO USAR'!AA53)</f>
        <v>0</v>
      </c>
      <c r="CK53" s="60">
        <f>+'JURADO-1'!AA53+'JURADO-2'!AA53+'JURADO-3'!AA53+'JURADO-4'!AA53+'NO USAR'!AA53-CI53-CJ53</f>
        <v>0</v>
      </c>
      <c r="CL53" s="60">
        <f>MAX('JURADO-1'!AB53,'JURADO-2'!AB53,'JURADO-3'!AB53,'JURADO-4'!AB53,'NO USAR'!AB53)</f>
        <v>0</v>
      </c>
      <c r="CM53" s="60">
        <f>MIN('JURADO-1'!AB53,'JURADO-2'!AB53,'JURADO-3'!AB53,'JURADO-4'!AB53,'NO USAR'!AB53)</f>
        <v>0</v>
      </c>
      <c r="CN53" s="60">
        <f>+'JURADO-1'!AB53+'JURADO-2'!AB53+'JURADO-3'!AB53+'JURADO-4'!AB53+'NO USAR'!AB53-CL53-CM53</f>
        <v>0</v>
      </c>
      <c r="CO53" s="60">
        <f>MAX('JURADO-1'!AC53,'JURADO-2'!AC53,'JURADO-3'!AC53,'JURADO-4'!AC53,'NO USAR'!AC53)</f>
        <v>0</v>
      </c>
      <c r="CP53" s="60">
        <f>MIN('JURADO-1'!AC53,'JURADO-2'!AC53,'JURADO-3'!AC53,'JURADO-4'!AC53,'NO USAR'!AC53)</f>
        <v>0</v>
      </c>
      <c r="CQ53" s="60">
        <f>+'JURADO-1'!AC53+'JURADO-2'!AC53+'JURADO-3'!AC53+'JURADO-4'!AC53+'NO USAR'!AC53-CO53-CP53</f>
        <v>0</v>
      </c>
      <c r="CR53" s="60">
        <f>MAX('JURADO-1'!AD53,'JURADO-2'!AD53,'JURADO-3'!AD53,'JURADO-4'!AD53,'NO USAR'!AD53)</f>
        <v>0</v>
      </c>
      <c r="CS53" s="60">
        <f>MIN('JURADO-1'!AD53,'JURADO-2'!AD53,'JURADO-3'!AD53,'JURADO-4'!AD53,'NO USAR'!AD53)</f>
        <v>0</v>
      </c>
      <c r="CT53" s="60">
        <f>+'JURADO-1'!AD53+'JURADO-2'!AD53+'JURADO-3'!AD53+'JURADO-4'!AD53+'NO USAR'!AD53-CR53-CS53</f>
        <v>0</v>
      </c>
      <c r="CU53" s="60">
        <f t="shared" si="18"/>
        <v>0</v>
      </c>
      <c r="CV53" s="9"/>
      <c r="CW53" s="6">
        <f>MAX('JURADO-1'!AE53,'JURADO-2'!AE53,'JURADO-3'!AE53,'JURADO-4'!AE53,'NO USAR'!AE53)</f>
        <v>0</v>
      </c>
      <c r="CX53" s="12">
        <f>MIN('JURADO-1'!AE53,'JURADO-2'!AE53,'JURADO-3'!AE53,'JURADO-4'!AE53,'NO USAR'!AE53)</f>
        <v>0</v>
      </c>
      <c r="CY53" s="12">
        <f>+'JURADO-1'!AE53+'JURADO-2'!AE53+'JURADO-3'!AE53+'JURADO-4'!AE53+'NO USAR'!AE53-CW53-CX53</f>
        <v>0</v>
      </c>
      <c r="CZ53" s="63">
        <f>MAX('JURADO-1'!AF53,'JURADO-2'!AF53,'JURADO-3'!AF53,'JURADO-4'!AF53,'NO USAR'!AF53)</f>
        <v>0</v>
      </c>
      <c r="DA53" s="12">
        <f>MIN('JURADO-1'!AF53,'JURADO-2'!AF53,'JURADO-3'!AF53,'JURADO-4'!AF53,'NO USAR'!AF53)</f>
        <v>0</v>
      </c>
      <c r="DB53" s="11">
        <f>+'JURADO-1'!AF53+'JURADO-2'!AF53+'JURADO-3'!AF53+'JURADO-4'!AF53+'NO USAR'!AF53-CZ53-DA53</f>
        <v>0</v>
      </c>
      <c r="DC53" s="60">
        <f>MAX('JURADO-1'!AG53,'JURADO-2'!AG53,'JURADO-3'!AG53,'JURADO-4'!AG53,'NO USAR'!AG53)</f>
        <v>0</v>
      </c>
      <c r="DD53" s="60">
        <f>MIN('JURADO-1'!AG53,'JURADO-2'!AG53,'JURADO-3'!AG53,'JURADO-4'!AG53,'NO USAR'!AG53)</f>
        <v>0</v>
      </c>
      <c r="DE53" s="60">
        <f>+'JURADO-1'!AG53+'JURADO-2'!AG53+'JURADO-3'!AG53+'JURADO-4'!AG53+'NO USAR'!AG53-DC53-DD53</f>
        <v>0</v>
      </c>
      <c r="DF53" s="60">
        <f>MAX('JURADO-1'!AF53,'JURADO-2'!AF53,'JURADO-3'!AF53,'JURADO-4'!AF53,'NO USAR'!AF53)</f>
        <v>0</v>
      </c>
      <c r="DG53" s="60">
        <f>MIN('JURADO-1'!AF53,'JURADO-2'!AF53,'JURADO-3'!AF53,'JURADO-4'!AF53,'NO USAR'!AF53)</f>
        <v>0</v>
      </c>
      <c r="DH53" s="60">
        <f>+'JURADO-1'!AF53+'JURADO-2'!AF53+'JURADO-3'!AF53+'JURADO-4'!AF53+'NO USAR'!AF53-DF53-DG53</f>
        <v>0</v>
      </c>
      <c r="DI53" s="60">
        <f t="shared" si="19"/>
        <v>0</v>
      </c>
      <c r="DJ53" s="9"/>
      <c r="DK53" s="6">
        <f>MAX('JURADO-1'!AI53,'JURADO-2'!AI53,'JURADO-3'!AI53,'JURADO-4'!AI53,'NO USAR'!AI53)</f>
        <v>0</v>
      </c>
      <c r="DL53" s="12">
        <f>MIN('JURADO-1'!AI53,'JURADO-2'!AI53,'JURADO-3'!AI53,'JURADO-4'!AI53,'NO USAR'!AI53)</f>
        <v>0</v>
      </c>
      <c r="DM53" s="7">
        <f>+'JURADO-1'!AI53+'JURADO-2'!AI53+'JURADO-3'!AI53+'JURADO-4'!AI53+'NO USAR'!AI53-DK53-DL53</f>
        <v>0</v>
      </c>
      <c r="DN53" s="9"/>
      <c r="DO53" s="6">
        <f>MAX('JURADO-1'!AJ53,'JURADO-2'!AJ53,'JURADO-3'!AJ53,'JURADO-4'!AJ53,'NO USAR'!AJ53)</f>
        <v>0</v>
      </c>
      <c r="DP53" s="12">
        <f>MIN('JURADO-1'!AJ53,'JURADO-2'!AJ53,'JURADO-3'!AJ53,'JURADO-4'!AJ53,'NO USAR'!AJ53)</f>
        <v>0</v>
      </c>
      <c r="DQ53" s="7">
        <f>(+'JURADO-1'!AJ53+'JURADO-2'!AJ53+'JURADO-3'!AJ53+'JURADO-4'!AJ53+'NO USAR'!AJ53-DO53-DP53)*0.8</f>
        <v>0</v>
      </c>
      <c r="DR53" s="9"/>
      <c r="DS53" s="10"/>
      <c r="DT53" s="91">
        <f t="shared" si="22"/>
        <v>0</v>
      </c>
      <c r="DU53" s="191"/>
      <c r="DV53" s="191"/>
      <c r="DW53" s="191">
        <f t="shared" si="20"/>
        <v>0</v>
      </c>
      <c r="DX53" s="82">
        <v>44603</v>
      </c>
      <c r="DY53" s="40" t="s">
        <v>23</v>
      </c>
      <c r="DZ53" s="60"/>
      <c r="EA53" s="81"/>
      <c r="EB53" s="60">
        <f t="shared" si="21"/>
        <v>0</v>
      </c>
      <c r="EC53" s="60">
        <f t="shared" si="23"/>
        <v>0</v>
      </c>
    </row>
    <row r="54" spans="1:133" ht="31.5" hidden="1" customHeight="1" thickBot="1">
      <c r="A54" s="78">
        <v>11</v>
      </c>
      <c r="B54" s="22" t="s">
        <v>36</v>
      </c>
      <c r="C54" s="178">
        <f>MAX('JURADO-1'!C54,'JURADO-2'!C54,'JURADO-3'!C54,'JURADO-4'!C54,'NO USAR'!C54)</f>
        <v>0</v>
      </c>
      <c r="D54" s="60">
        <f>MIN('JURADO-1'!C54,'JURADO-2'!C54,'JURADO-3'!C54,'JURADO-4'!C54,'NO USAR'!C54)</f>
        <v>0</v>
      </c>
      <c r="E54" s="60">
        <f>+'JURADO-1'!C54+'JURADO-2'!C54+'JURADO-3'!C54+'JURADO-4'!C54+'NO USAR'!C54-C54-D54</f>
        <v>0</v>
      </c>
      <c r="F54" s="60">
        <f>MAX('JURADO-1'!D54,'JURADO-2'!D54,'JURADO-3'!D54,'JURADO-4'!D54,'NO USAR'!D54)</f>
        <v>0</v>
      </c>
      <c r="G54" s="60">
        <f>MIN('JURADO-1'!D54,'JURADO-2'!D54,'JURADO-3'!D54,'JURADO-4'!D54,'NO USAR'!D54)</f>
        <v>0</v>
      </c>
      <c r="H54" s="60">
        <f>+'JURADO-1'!D54+'JURADO-2'!D54+'JURADO-3'!D54+'JURADO-4'!D54+'NO USAR'!D54-F54-G54</f>
        <v>0</v>
      </c>
      <c r="I54" s="60">
        <f>MAX('JURADO-1'!E54,'JURADO-2'!E54,'JURADO-3'!E54,'JURADO-4'!E54,'NO USAR'!E54)</f>
        <v>0</v>
      </c>
      <c r="J54" s="60">
        <f>MIN('JURADO-1'!E54,'JURADO-2'!E54,'JURADO-3'!E54,'JURADO-4'!E54,'NO USAR'!E54)</f>
        <v>0</v>
      </c>
      <c r="K54" s="60">
        <f>+'JURADO-1'!E54+'JURADO-2'!E54+'JURADO-3'!E54+'JURADO-4'!E54+'NO USAR'!E54-I54-J54</f>
        <v>0</v>
      </c>
      <c r="L54" s="60">
        <f>MAX('JURADO-1'!F54,'JURADO-2'!F54,'JURADO-3'!F54,'JURADO-4'!F54,'NO USAR'!F54)</f>
        <v>0</v>
      </c>
      <c r="M54" s="60">
        <f>MIN('JURADO-1'!F54,'JURADO-2'!F54,'JURADO-3'!F54,'JURADO-4'!F54,'NO USAR'!F54)</f>
        <v>0</v>
      </c>
      <c r="N54" s="60">
        <f>+'JURADO-1'!F54+'JURADO-2'!F54+'JURADO-3'!F54+'JURADO-4'!F54+'NO USAR'!F54-L54-M54</f>
        <v>0</v>
      </c>
      <c r="O54" s="60">
        <f t="shared" si="12"/>
        <v>0</v>
      </c>
      <c r="P54" s="124"/>
      <c r="Q54" s="6">
        <f>MAX('JURADO-1'!G54,'JURADO-2'!G54,'JURADO-3'!G54,'JURADO-4'!G54,'NO USAR'!G54)</f>
        <v>0</v>
      </c>
      <c r="R54" s="12">
        <f>MIN('JURADO-1'!G54,'JURADO-2'!G54,'JURADO-3'!G54,'JURADO-4'!G54,'NO USAR'!G54)</f>
        <v>0</v>
      </c>
      <c r="S54" s="12">
        <f>+'JURADO-1'!G54+'JURADO-2'!G54+'JURADO-3'!G54+'JURADO-4'!G54+'NO USAR'!G54-Q54-R54</f>
        <v>0</v>
      </c>
      <c r="T54" s="63">
        <f>MAX('JURADO-1'!H54,'JURADO-2'!H54,'JURADO-3'!H54,'JURADO-4'!H54,'NO USAR'!H54)</f>
        <v>0</v>
      </c>
      <c r="U54" s="12">
        <f>MIN('JURADO-1'!H54,'JURADO-2'!H54,'JURADO-3'!H54,'JURADO-4'!H54,'NO USAR'!H54)</f>
        <v>0</v>
      </c>
      <c r="V54" s="11">
        <f>+'JURADO-1'!H54+'JURADO-2'!H54+'JURADO-3'!H54+'JURADO-4'!H54+'NO USAR'!H54-T54-U54</f>
        <v>0</v>
      </c>
      <c r="W54" s="60">
        <f>MAX('JURADO-1'!I54,'JURADO-2'!I54,'JURADO-3'!I54,'JURADO-4'!I54,'NO USAR'!I54)</f>
        <v>0</v>
      </c>
      <c r="X54" s="60">
        <f>MIN('JURADO-1'!I54,'JURADO-2'!I54,'JURADO-3'!I54,'JURADO-4'!I54,'NO USAR'!I54)</f>
        <v>0</v>
      </c>
      <c r="Y54" s="60">
        <f>+'JURADO-1'!I54+'JURADO-2'!I54+'JURADO-3'!I54+'JURADO-4'!I54+'NO USAR'!I54-W54-X54</f>
        <v>0</v>
      </c>
      <c r="Z54" s="60">
        <f>MAX('JURADO-1'!J54,'JURADO-2'!J54,'JURADO-3'!J54,'JURADO-4'!J54,'NO USAR'!J54)</f>
        <v>0</v>
      </c>
      <c r="AA54" s="60">
        <f>MIN('JURADO-1'!J54,'JURADO-2'!J54,'JURADO-3'!J54,'JURADO-4'!J54,'NO USAR'!J54)</f>
        <v>0</v>
      </c>
      <c r="AB54" s="60">
        <f>+'JURADO-1'!J54+'JURADO-2'!J54+'JURADO-3'!J54+'JURADO-4'!J54+'NO USAR'!J54-Z54-AA54</f>
        <v>0</v>
      </c>
      <c r="AC54" s="60">
        <f t="shared" si="13"/>
        <v>0</v>
      </c>
      <c r="AD54" s="59"/>
      <c r="AE54" s="6">
        <f>MAX('JURADO-1'!K54,'JURADO-2'!K54,'JURADO-3'!K54,'JURADO-4'!K54,'NO USAR'!K54)</f>
        <v>0</v>
      </c>
      <c r="AF54" s="12">
        <f>MIN('JURADO-1'!K54,'JURADO-2'!K54,'JURADO-3'!K54,'JURADO-4'!K54,'NO USAR'!K54)</f>
        <v>0</v>
      </c>
      <c r="AG54" s="12">
        <f>+'JURADO-1'!K54+'JURADO-2'!K54+'JURADO-3'!K54+'JURADO-4'!K54+'NO USAR'!K54-AE54-AF54</f>
        <v>0</v>
      </c>
      <c r="AH54" s="63">
        <f>MAX('JURADO-1'!L54,'JURADO-2'!L54,'JURADO-3'!L54,'JURADO-4'!L54,'NO USAR'!L54)</f>
        <v>0</v>
      </c>
      <c r="AI54" s="12">
        <f>MIN('JURADO-1'!L54,'JURADO-2'!L54,'JURADO-3'!L54,'JURADO-4'!L54,'NO USAR'!L54)</f>
        <v>0</v>
      </c>
      <c r="AJ54" s="11">
        <f>+'JURADO-1'!L54+'JURADO-2'!L54+'JURADO-3'!L54+'JURADO-4'!L54+'NO USAR'!L54-AH54-AI54</f>
        <v>0</v>
      </c>
      <c r="AK54" s="60">
        <f>MAX('JURADO-1'!M54,'JURADO-2'!M54,'JURADO-3'!M54,'JURADO-4'!M54,'NO USAR'!M54)</f>
        <v>0</v>
      </c>
      <c r="AL54" s="60">
        <f>MIN('JURADO-1'!M54,'JURADO-2'!M54,'JURADO-3'!M54,'JURADO-4'!M54,'NO USAR'!M54)</f>
        <v>0</v>
      </c>
      <c r="AM54" s="60">
        <f>+'JURADO-1'!M54+'JURADO-2'!M54+'JURADO-3'!M54+'JURADO-4'!M54+'NO USAR'!M54-AK54-AL54</f>
        <v>0</v>
      </c>
      <c r="AN54" s="60">
        <f>MAX('JURADO-1'!N54,'JURADO-2'!N54,'JURADO-3'!N54,'JURADO-4'!N54,'NO USAR'!N54)</f>
        <v>0</v>
      </c>
      <c r="AO54" s="60">
        <f>MIN('JURADO-1'!N54,'JURADO-2'!N54,'JURADO-3'!N54,'JURADO-4'!N54,'NO USAR'!N54)</f>
        <v>0</v>
      </c>
      <c r="AP54" s="60">
        <f>+'JURADO-1'!N54+'JURADO-2'!N54+'JURADO-3'!N54+'JURADO-4'!N54+'NO USAR'!P54-AN54-AO54</f>
        <v>0</v>
      </c>
      <c r="AQ54" s="60">
        <f t="shared" si="14"/>
        <v>0</v>
      </c>
      <c r="AR54" s="59"/>
      <c r="AS54" s="6">
        <f>MAX('JURADO-1'!O54,'JURADO-2'!O54,'JURADO-3'!O54,'JURADO-4'!O54,'NO USAR'!O54)</f>
        <v>0</v>
      </c>
      <c r="AT54" s="12">
        <f>MIN('JURADO-1'!O54,'JURADO-2'!O54,'JURADO-3'!O54,'JURADO-4'!O54,'NO USAR'!O54)</f>
        <v>0</v>
      </c>
      <c r="AU54" s="12">
        <f>+'JURADO-1'!O54+'JURADO-2'!O54+'JURADO-3'!O54+'JURADO-4'!O54+'NO USAR'!O54-AS54-AT54</f>
        <v>0</v>
      </c>
      <c r="AV54" s="63">
        <f>MAX('JURADO-1'!P54,'JURADO-2'!P54,'JURADO-3'!P54,'JURADO-4'!P54,'NO USAR'!P54)</f>
        <v>0</v>
      </c>
      <c r="AW54" s="12">
        <f>MIN('JURADO-1'!P54,'JURADO-2'!P54,'JURADO-3'!P54,'JURADO-4'!P54,'NO USAR'!P54)</f>
        <v>0</v>
      </c>
      <c r="AX54" s="11">
        <f>+'JURADO-1'!P54+'JURADO-2'!P54+'JURADO-3'!P54+'JURADO-4'!P54+'NO USAR'!P54-AV54-AW54</f>
        <v>0</v>
      </c>
      <c r="AY54" s="60">
        <f>MAX('JURADO-1'!Q54,'JURADO-2'!Q54,'JURADO-3'!Q54,'JURADO-4'!Q54,'NO USAR'!Q54)</f>
        <v>0</v>
      </c>
      <c r="AZ54" s="60">
        <f>MIN('JURADO-1'!Q54,'JURADO-2'!Q54,'JURADO-3'!Q54,'JURADO-4'!Q54,'NO USAR'!Q54)</f>
        <v>0</v>
      </c>
      <c r="BA54" s="60">
        <f>+'JURADO-1'!Q54+'JURADO-2'!Q54+'JURADO-3'!Q54+'JURADO-4'!Q54+'NO USAR'!Q54-AY54-AZ54</f>
        <v>0</v>
      </c>
      <c r="BB54" s="60">
        <f>MAX('JURADO-1'!R54,'JURADO-2'!R54,'JURADO-3'!R54,'JURADO-4'!R54,'NO USAR'!R54)</f>
        <v>0</v>
      </c>
      <c r="BC54" s="60">
        <f>MIN('JURADO-1'!R54,'JURADO-2'!R54,'JURADO-3'!R54,'JURADO-4'!R54,'NO USAR'!R54)</f>
        <v>0</v>
      </c>
      <c r="BD54" s="60">
        <f>+'JURADO-1'!R54+'JURADO-2'!R54+'JURADO-3'!R54+'JURADO-4'!R54+'NO USAR'!R54-BB54-BC54</f>
        <v>0</v>
      </c>
      <c r="BE54" s="60">
        <f t="shared" si="15"/>
        <v>0</v>
      </c>
      <c r="BF54" s="9"/>
      <c r="BG54" s="60">
        <f>MAX('JURADO-1'!S54,'JURADO-2'!S54,'JURADO-3'!S54,'JURADO-4'!S54,'NO USAR'!S54)</f>
        <v>0</v>
      </c>
      <c r="BH54" s="60">
        <f>MIN('JURADO-1'!S54,'JURADO-2'!S54,'JURADO-3'!S54,'JURADO-4'!S54,'NO USAR'!S54)</f>
        <v>0</v>
      </c>
      <c r="BI54" s="60">
        <f>+'JURADO-1'!S54+'JURADO-2'!S54+'JURADO-3'!S54+'JURADO-4'!S54+'NO USAR'!S54-BG54-BH54</f>
        <v>0</v>
      </c>
      <c r="BJ54" s="60">
        <f>MAX('JURADO-1'!T54,'JURADO-2'!T54,'JURADO-3'!T54,'JURADO-4'!T54,'NO USAR'!T54)</f>
        <v>0</v>
      </c>
      <c r="BK54" s="60">
        <f>MIN('JURADO-1'!T54,'JURADO-2'!T54,'JURADO-3'!T54,'JURADO-4'!T54,'NO USAR'!T54)</f>
        <v>0</v>
      </c>
      <c r="BL54" s="60">
        <f>+'JURADO-1'!T54+'JURADO-2'!T54+'JURADO-3'!T54+'JURADO-4'!T54+'NO USAR'!T54-BJ54-BK54</f>
        <v>0</v>
      </c>
      <c r="BM54" s="60">
        <f>MAX('JURADO-1'!U54,'JURADO-2'!U54,'JURADO-3'!U54,'JURADO-4'!U54,'NO USAR'!U54)</f>
        <v>0</v>
      </c>
      <c r="BN54" s="60">
        <f>MIN('JURADO-1'!U54,'JURADO-2'!U54,'JURADO-3'!U54,'JURADO-4'!U54,'NO USAR'!U54)</f>
        <v>0</v>
      </c>
      <c r="BO54" s="60">
        <f>+'JURADO-1'!U54+'JURADO-2'!U54+'JURADO-3'!U54+'JURADO-4'!U54+'NO USAR'!U54-BM54-BN54</f>
        <v>0</v>
      </c>
      <c r="BP54" s="60">
        <f>MAX('JURADO-1'!V54,'JURADO-2'!V54,'JURADO-3'!V54,'JURADO-4'!V54,'NO USAR'!V54)</f>
        <v>0</v>
      </c>
      <c r="BQ54" s="60">
        <f>MIN('JURADO-1'!V54,'JURADO-2'!V54,'JURADO-3'!V54,'JURADO-4'!V54,'NO USAR'!V54)</f>
        <v>0</v>
      </c>
      <c r="BR54" s="60">
        <f>+'JURADO-1'!V54+'JURADO-2'!V54+'JURADO-3'!V54+'JURADO-4'!V54+'NO USAR'!V54-BP54-BQ54</f>
        <v>0</v>
      </c>
      <c r="BS54" s="60">
        <f t="shared" si="16"/>
        <v>0</v>
      </c>
      <c r="BT54" s="9"/>
      <c r="BU54" s="6">
        <f>MAX('JURADO-1'!W54,'JURADO-2'!W54,'JURADO-3'!W54,'JURADO-4'!W54,'NO USAR'!W54)</f>
        <v>0</v>
      </c>
      <c r="BV54" s="12">
        <f>MIN('JURADO-1'!W54,'JURADO-2'!W54,'JURADO-3'!W54,'JURADO-4'!W54,'NO USAR'!W54)</f>
        <v>0</v>
      </c>
      <c r="BW54" s="12">
        <f>+'JURADO-1'!W54+'JURADO-2'!W54+'JURADO-3'!W54+'JURADO-4'!W54+'NO USAR'!W54-BU54-BV54</f>
        <v>0</v>
      </c>
      <c r="BX54" s="63">
        <f>MAX('JURADO-1'!X54,'JURADO-2'!X54,'JURADO-3'!X54,'JURADO-4'!X54,'NO USAR'!X54)</f>
        <v>0</v>
      </c>
      <c r="BY54" s="12">
        <f>MIN('JURADO-1'!X54,'JURADO-2'!X54,'JURADO-3'!X54,'JURADO-4'!X54,'NO USAR'!X54)</f>
        <v>0</v>
      </c>
      <c r="BZ54" s="11">
        <f>+'JURADO-1'!X54+'JURADO-2'!X54+'JURADO-3'!X54+'JURADO-4'!X54+'NO USAR'!X54-BX54-BY54</f>
        <v>0</v>
      </c>
      <c r="CA54" s="60">
        <f>MAX('JURADO-1'!Y54,'JURADO-2'!Y54,'JURADO-3'!Y54,'JURADO-4'!Y54,'NO USAR'!Y54)</f>
        <v>0</v>
      </c>
      <c r="CB54" s="60">
        <f>MIN('JURADO-1'!Y54,'JURADO-2'!Y54,'JURADO-3'!Y54,'JURADO-4'!Y54,'NO USAR'!Y54)</f>
        <v>0</v>
      </c>
      <c r="CC54" s="60">
        <f>+'JURADO-1'!Y54+'JURADO-2'!Y54+'JURADO-3'!Y54+'JURADO-4'!Y54+'NO USAR'!Y54-CA54-CB54</f>
        <v>0</v>
      </c>
      <c r="CD54" s="60">
        <f>MAX('JURADO-1'!Z54,'JURADO-2'!Z54,'JURADO-3'!Z54,'JURADO-4'!Z54,'NO USAR'!Z54)</f>
        <v>0</v>
      </c>
      <c r="CE54" s="60">
        <f>MIN('JURADO-1'!Z54,'JURADO-2'!Z54,'JURADO-3'!Z54,'JURADO-4'!Z54,'NO USAR'!Z54)</f>
        <v>0</v>
      </c>
      <c r="CF54" s="60">
        <f>+'JURADO-1'!Z54+'JURADO-2'!Z54+'JURADO-3'!Z54+'JURADO-4'!Z54+'NO USAR'!Z54-CD54-CE54</f>
        <v>0</v>
      </c>
      <c r="CG54" s="60">
        <f t="shared" si="17"/>
        <v>0</v>
      </c>
      <c r="CH54" s="9"/>
      <c r="CI54" s="60">
        <f>MAX('JURADO-1'!AA54,'JURADO-2'!AA54,'JURADO-3'!AA54,'JURADO-4'!AA54,'NO USAR'!AA54)</f>
        <v>0</v>
      </c>
      <c r="CJ54" s="60">
        <f>MIN('JURADO-1'!AA54,'JURADO-2'!AA54,'JURADO-3'!AA54,'JURADO-4'!AA54,'NO USAR'!AA54)</f>
        <v>0</v>
      </c>
      <c r="CK54" s="60">
        <f>+'JURADO-1'!AA54+'JURADO-2'!AA54+'JURADO-3'!AA54+'JURADO-4'!AA54+'NO USAR'!AA54-CI54-CJ54</f>
        <v>0</v>
      </c>
      <c r="CL54" s="60">
        <f>MAX('JURADO-1'!AB54,'JURADO-2'!AB54,'JURADO-3'!AB54,'JURADO-4'!AB54,'NO USAR'!AB54)</f>
        <v>0</v>
      </c>
      <c r="CM54" s="60">
        <f>MIN('JURADO-1'!AB54,'JURADO-2'!AB54,'JURADO-3'!AB54,'JURADO-4'!AB54,'NO USAR'!AB54)</f>
        <v>0</v>
      </c>
      <c r="CN54" s="60">
        <f>+'JURADO-1'!AB54+'JURADO-2'!AB54+'JURADO-3'!AB54+'JURADO-4'!AB54+'NO USAR'!AB54-CL54-CM54</f>
        <v>0</v>
      </c>
      <c r="CO54" s="60">
        <f>MAX('JURADO-1'!AC54,'JURADO-2'!AC54,'JURADO-3'!AC54,'JURADO-4'!AC54,'NO USAR'!AC54)</f>
        <v>0</v>
      </c>
      <c r="CP54" s="60">
        <f>MIN('JURADO-1'!AC54,'JURADO-2'!AC54,'JURADO-3'!AC54,'JURADO-4'!AC54,'NO USAR'!AC54)</f>
        <v>0</v>
      </c>
      <c r="CQ54" s="60">
        <f>+'JURADO-1'!AC54+'JURADO-2'!AC54+'JURADO-3'!AC54+'JURADO-4'!AC54+'NO USAR'!AC54-CO54-CP54</f>
        <v>0</v>
      </c>
      <c r="CR54" s="60">
        <f>MAX('JURADO-1'!AD54,'JURADO-2'!AD54,'JURADO-3'!AD54,'JURADO-4'!AD54,'NO USAR'!AD54)</f>
        <v>0</v>
      </c>
      <c r="CS54" s="60">
        <f>MIN('JURADO-1'!AD54,'JURADO-2'!AD54,'JURADO-3'!AD54,'JURADO-4'!AD54,'NO USAR'!AD54)</f>
        <v>0</v>
      </c>
      <c r="CT54" s="60">
        <f>+'JURADO-1'!AD54+'JURADO-2'!AD54+'JURADO-3'!AD54+'JURADO-4'!AD54+'NO USAR'!AD54-CR54-CS54</f>
        <v>0</v>
      </c>
      <c r="CU54" s="60">
        <f t="shared" si="18"/>
        <v>0</v>
      </c>
      <c r="CV54" s="9"/>
      <c r="CW54" s="6">
        <f>MAX('JURADO-1'!AE54,'JURADO-2'!AE54,'JURADO-3'!AE54,'JURADO-4'!AE54,'NO USAR'!AE54)</f>
        <v>0</v>
      </c>
      <c r="CX54" s="12">
        <f>MIN('JURADO-1'!AE54,'JURADO-2'!AE54,'JURADO-3'!AE54,'JURADO-4'!AE54,'NO USAR'!AE54)</f>
        <v>0</v>
      </c>
      <c r="CY54" s="12">
        <f>+'JURADO-1'!AE54+'JURADO-2'!AE54+'JURADO-3'!AE54+'JURADO-4'!AE54+'NO USAR'!AE54-CW54-CX54</f>
        <v>0</v>
      </c>
      <c r="CZ54" s="63">
        <f>MAX('JURADO-1'!AF54,'JURADO-2'!AF54,'JURADO-3'!AF54,'JURADO-4'!AF54,'NO USAR'!AF54)</f>
        <v>0</v>
      </c>
      <c r="DA54" s="12">
        <f>MIN('JURADO-1'!AF54,'JURADO-2'!AF54,'JURADO-3'!AF54,'JURADO-4'!AF54,'NO USAR'!AF54)</f>
        <v>0</v>
      </c>
      <c r="DB54" s="11">
        <f>+'JURADO-1'!AF54+'JURADO-2'!AF54+'JURADO-3'!AF54+'JURADO-4'!AF54+'NO USAR'!AF54-CZ54-DA54</f>
        <v>0</v>
      </c>
      <c r="DC54" s="60">
        <f>MAX('JURADO-1'!AG54,'JURADO-2'!AG54,'JURADO-3'!AG54,'JURADO-4'!AG54,'NO USAR'!AG54)</f>
        <v>0</v>
      </c>
      <c r="DD54" s="60">
        <f>MIN('JURADO-1'!AG54,'JURADO-2'!AG54,'JURADO-3'!AG54,'JURADO-4'!AG54,'NO USAR'!AG54)</f>
        <v>0</v>
      </c>
      <c r="DE54" s="60">
        <f>+'JURADO-1'!AG54+'JURADO-2'!AG54+'JURADO-3'!AG54+'JURADO-4'!AG54+'NO USAR'!AG54-DC54-DD54</f>
        <v>0</v>
      </c>
      <c r="DF54" s="60">
        <f>MAX('JURADO-1'!AF54,'JURADO-2'!AF54,'JURADO-3'!AF54,'JURADO-4'!AF54,'NO USAR'!AF54)</f>
        <v>0</v>
      </c>
      <c r="DG54" s="60">
        <f>MIN('JURADO-1'!AF54,'JURADO-2'!AF54,'JURADO-3'!AF54,'JURADO-4'!AF54,'NO USAR'!AF54)</f>
        <v>0</v>
      </c>
      <c r="DH54" s="60">
        <f>+'JURADO-1'!AF54+'JURADO-2'!AF54+'JURADO-3'!AF54+'JURADO-4'!AF54+'NO USAR'!AF54-DF54-DG54</f>
        <v>0</v>
      </c>
      <c r="DI54" s="60">
        <f t="shared" si="19"/>
        <v>0</v>
      </c>
      <c r="DJ54" s="9"/>
      <c r="DK54" s="6">
        <f>MAX('JURADO-1'!AI54,'JURADO-2'!AI54,'JURADO-3'!AI54,'JURADO-4'!AI54,'NO USAR'!AI54)</f>
        <v>0</v>
      </c>
      <c r="DL54" s="12">
        <f>MIN('JURADO-1'!AI54,'JURADO-2'!AI54,'JURADO-3'!AI54,'JURADO-4'!AI54,'NO USAR'!AI54)</f>
        <v>0</v>
      </c>
      <c r="DM54" s="7">
        <f>+'JURADO-1'!AI54+'JURADO-2'!AI54+'JURADO-3'!AI54+'JURADO-4'!AI54+'NO USAR'!AI54-DK54-DL54</f>
        <v>0</v>
      </c>
      <c r="DN54" s="9"/>
      <c r="DO54" s="6">
        <f>MAX('JURADO-1'!AJ54,'JURADO-2'!AJ54,'JURADO-3'!AJ54,'JURADO-4'!AJ54,'NO USAR'!AJ54)</f>
        <v>0</v>
      </c>
      <c r="DP54" s="12">
        <f>MIN('JURADO-1'!AJ54,'JURADO-2'!AJ54,'JURADO-3'!AJ54,'JURADO-4'!AJ54,'NO USAR'!AJ54)</f>
        <v>0</v>
      </c>
      <c r="DQ54" s="7">
        <f>(+'JURADO-1'!AJ54+'JURADO-2'!AJ54+'JURADO-3'!AJ54+'JURADO-4'!AJ54+'NO USAR'!AJ54-DO54-DP54)*0.8</f>
        <v>0</v>
      </c>
      <c r="DR54" s="9"/>
      <c r="DS54" s="10"/>
      <c r="DT54" s="91">
        <f t="shared" si="22"/>
        <v>0</v>
      </c>
      <c r="DU54" s="191"/>
      <c r="DV54" s="191"/>
      <c r="DW54" s="191">
        <f t="shared" si="20"/>
        <v>0</v>
      </c>
      <c r="DX54" s="82">
        <v>44603</v>
      </c>
      <c r="DY54" s="40" t="s">
        <v>37</v>
      </c>
      <c r="DZ54" s="60"/>
      <c r="EA54" s="81"/>
      <c r="EB54" s="60">
        <f t="shared" si="21"/>
        <v>0</v>
      </c>
      <c r="EC54" s="60">
        <f t="shared" si="23"/>
        <v>0</v>
      </c>
    </row>
    <row r="55" spans="1:133" ht="31.5" hidden="1" customHeight="1" thickBot="1">
      <c r="A55" s="78">
        <v>12</v>
      </c>
      <c r="B55" s="22" t="s">
        <v>26</v>
      </c>
      <c r="C55" s="178">
        <f>MAX('JURADO-1'!C55,'JURADO-2'!C55,'JURADO-3'!C55,'JURADO-4'!C55,'NO USAR'!C55)</f>
        <v>0</v>
      </c>
      <c r="D55" s="60">
        <f>MIN('JURADO-1'!C55,'JURADO-2'!C55,'JURADO-3'!C55,'JURADO-4'!C55,'NO USAR'!C55)</f>
        <v>0</v>
      </c>
      <c r="E55" s="60">
        <f>+'JURADO-1'!C55+'JURADO-2'!C55+'JURADO-3'!C55+'JURADO-4'!C55+'NO USAR'!C55-C55-D55</f>
        <v>0</v>
      </c>
      <c r="F55" s="60">
        <f>MAX('JURADO-1'!D55,'JURADO-2'!D55,'JURADO-3'!D55,'JURADO-4'!D55,'NO USAR'!D55)</f>
        <v>0</v>
      </c>
      <c r="G55" s="60">
        <f>MIN('JURADO-1'!D55,'JURADO-2'!D55,'JURADO-3'!D55,'JURADO-4'!D55,'NO USAR'!D55)</f>
        <v>0</v>
      </c>
      <c r="H55" s="60">
        <f>+'JURADO-1'!D55+'JURADO-2'!D55+'JURADO-3'!D55+'JURADO-4'!D55+'NO USAR'!D55-F55-G55</f>
        <v>0</v>
      </c>
      <c r="I55" s="60">
        <f>MAX('JURADO-1'!E55,'JURADO-2'!E55,'JURADO-3'!E55,'JURADO-4'!E55,'NO USAR'!E55)</f>
        <v>0</v>
      </c>
      <c r="J55" s="60">
        <f>MIN('JURADO-1'!E55,'JURADO-2'!E55,'JURADO-3'!E55,'JURADO-4'!E55,'NO USAR'!E55)</f>
        <v>0</v>
      </c>
      <c r="K55" s="60">
        <f>+'JURADO-1'!E55+'JURADO-2'!E55+'JURADO-3'!E55+'JURADO-4'!E55+'NO USAR'!E55-I55-J55</f>
        <v>0</v>
      </c>
      <c r="L55" s="60">
        <f>MAX('JURADO-1'!F55,'JURADO-2'!F55,'JURADO-3'!F55,'JURADO-4'!F55,'NO USAR'!F55)</f>
        <v>0</v>
      </c>
      <c r="M55" s="60">
        <f>MIN('JURADO-1'!F55,'JURADO-2'!F55,'JURADO-3'!F55,'JURADO-4'!F55,'NO USAR'!F55)</f>
        <v>0</v>
      </c>
      <c r="N55" s="60">
        <f>+'JURADO-1'!F55+'JURADO-2'!F55+'JURADO-3'!F55+'JURADO-4'!F55+'NO USAR'!F55-L55-M55</f>
        <v>0</v>
      </c>
      <c r="O55" s="60">
        <f t="shared" si="12"/>
        <v>0</v>
      </c>
      <c r="P55" s="124"/>
      <c r="Q55" s="6">
        <f>MAX('JURADO-1'!G55,'JURADO-2'!G55,'JURADO-3'!G55,'JURADO-4'!G55,'NO USAR'!G55)</f>
        <v>0</v>
      </c>
      <c r="R55" s="12">
        <f>MIN('JURADO-1'!G55,'JURADO-2'!G55,'JURADO-3'!G55,'JURADO-4'!G55,'NO USAR'!G55)</f>
        <v>0</v>
      </c>
      <c r="S55" s="12">
        <f>+'JURADO-1'!G55+'JURADO-2'!G55+'JURADO-3'!G55+'JURADO-4'!G55+'NO USAR'!G55-Q55-R55</f>
        <v>0</v>
      </c>
      <c r="T55" s="63">
        <f>MAX('JURADO-1'!H55,'JURADO-2'!H55,'JURADO-3'!H55,'JURADO-4'!H55,'NO USAR'!H55)</f>
        <v>0</v>
      </c>
      <c r="U55" s="12">
        <f>MIN('JURADO-1'!H55,'JURADO-2'!H55,'JURADO-3'!H55,'JURADO-4'!H55,'NO USAR'!H55)</f>
        <v>0</v>
      </c>
      <c r="V55" s="11">
        <f>+'JURADO-1'!H55+'JURADO-2'!H55+'JURADO-3'!H55+'JURADO-4'!H55+'NO USAR'!H55-T55-U55</f>
        <v>0</v>
      </c>
      <c r="W55" s="60">
        <f>MAX('JURADO-1'!I55,'JURADO-2'!I55,'JURADO-3'!I55,'JURADO-4'!I55,'NO USAR'!I55)</f>
        <v>0</v>
      </c>
      <c r="X55" s="60">
        <f>MIN('JURADO-1'!I55,'JURADO-2'!I55,'JURADO-3'!I55,'JURADO-4'!I55,'NO USAR'!I55)</f>
        <v>0</v>
      </c>
      <c r="Y55" s="60">
        <f>+'JURADO-1'!I55+'JURADO-2'!I55+'JURADO-3'!I55+'JURADO-4'!I55+'NO USAR'!I55-W55-X55</f>
        <v>0</v>
      </c>
      <c r="Z55" s="60">
        <f>MAX('JURADO-1'!J55,'JURADO-2'!J55,'JURADO-3'!J55,'JURADO-4'!J55,'NO USAR'!J55)</f>
        <v>0</v>
      </c>
      <c r="AA55" s="60">
        <f>MIN('JURADO-1'!J55,'JURADO-2'!J55,'JURADO-3'!J55,'JURADO-4'!J55,'NO USAR'!J55)</f>
        <v>0</v>
      </c>
      <c r="AB55" s="60">
        <f>+'JURADO-1'!J55+'JURADO-2'!J55+'JURADO-3'!J55+'JURADO-4'!J55+'NO USAR'!J55-Z55-AA55</f>
        <v>0</v>
      </c>
      <c r="AC55" s="60">
        <f t="shared" si="13"/>
        <v>0</v>
      </c>
      <c r="AD55" s="59"/>
      <c r="AE55" s="6">
        <f>MAX('JURADO-1'!K55,'JURADO-2'!K55,'JURADO-3'!K55,'JURADO-4'!K55,'NO USAR'!K55)</f>
        <v>0</v>
      </c>
      <c r="AF55" s="12">
        <f>MIN('JURADO-1'!K55,'JURADO-2'!K55,'JURADO-3'!K55,'JURADO-4'!K55,'NO USAR'!K55)</f>
        <v>0</v>
      </c>
      <c r="AG55" s="12">
        <f>+'JURADO-1'!K55+'JURADO-2'!K55+'JURADO-3'!K55+'JURADO-4'!K55+'NO USAR'!K55-AE55-AF55</f>
        <v>0</v>
      </c>
      <c r="AH55" s="63">
        <f>MAX('JURADO-1'!L55,'JURADO-2'!L55,'JURADO-3'!L55,'JURADO-4'!L55,'NO USAR'!L55)</f>
        <v>0</v>
      </c>
      <c r="AI55" s="12">
        <f>MIN('JURADO-1'!L55,'JURADO-2'!L55,'JURADO-3'!L55,'JURADO-4'!L55,'NO USAR'!L55)</f>
        <v>0</v>
      </c>
      <c r="AJ55" s="11">
        <f>+'JURADO-1'!L55+'JURADO-2'!L55+'JURADO-3'!L55+'JURADO-4'!L55+'NO USAR'!L55-AH55-AI55</f>
        <v>0</v>
      </c>
      <c r="AK55" s="60">
        <f>MAX('JURADO-1'!M55,'JURADO-2'!M55,'JURADO-3'!M55,'JURADO-4'!M55,'NO USAR'!M55)</f>
        <v>0</v>
      </c>
      <c r="AL55" s="60">
        <f>MIN('JURADO-1'!M55,'JURADO-2'!M55,'JURADO-3'!M55,'JURADO-4'!M55,'NO USAR'!M55)</f>
        <v>0</v>
      </c>
      <c r="AM55" s="60">
        <f>+'JURADO-1'!M55+'JURADO-2'!M55+'JURADO-3'!M55+'JURADO-4'!M55+'NO USAR'!M55-AK55-AL55</f>
        <v>0</v>
      </c>
      <c r="AN55" s="60">
        <f>MAX('JURADO-1'!N55,'JURADO-2'!N55,'JURADO-3'!N55,'JURADO-4'!N55,'NO USAR'!N55)</f>
        <v>0</v>
      </c>
      <c r="AO55" s="60">
        <f>MIN('JURADO-1'!N55,'JURADO-2'!N55,'JURADO-3'!N55,'JURADO-4'!N55,'NO USAR'!N55)</f>
        <v>0</v>
      </c>
      <c r="AP55" s="60">
        <f>+'JURADO-1'!N55+'JURADO-2'!N55+'JURADO-3'!N55+'JURADO-4'!N55+'NO USAR'!P55-AN55-AO55</f>
        <v>0</v>
      </c>
      <c r="AQ55" s="60">
        <f t="shared" si="14"/>
        <v>0</v>
      </c>
      <c r="AR55" s="59"/>
      <c r="AS55" s="6">
        <f>MAX('JURADO-1'!O55,'JURADO-2'!O55,'JURADO-3'!O55,'JURADO-4'!O55,'NO USAR'!O55)</f>
        <v>0</v>
      </c>
      <c r="AT55" s="12">
        <f>MIN('JURADO-1'!O55,'JURADO-2'!O55,'JURADO-3'!O55,'JURADO-4'!O55,'NO USAR'!O55)</f>
        <v>0</v>
      </c>
      <c r="AU55" s="12">
        <f>+'JURADO-1'!O55+'JURADO-2'!O55+'JURADO-3'!O55+'JURADO-4'!O55+'NO USAR'!O55-AS55-AT55</f>
        <v>0</v>
      </c>
      <c r="AV55" s="63">
        <f>MAX('JURADO-1'!P55,'JURADO-2'!P55,'JURADO-3'!P55,'JURADO-4'!P55,'NO USAR'!P55)</f>
        <v>0</v>
      </c>
      <c r="AW55" s="12">
        <f>MIN('JURADO-1'!P55,'JURADO-2'!P55,'JURADO-3'!P55,'JURADO-4'!P55,'NO USAR'!P55)</f>
        <v>0</v>
      </c>
      <c r="AX55" s="11">
        <f>+'JURADO-1'!P55+'JURADO-2'!P55+'JURADO-3'!P55+'JURADO-4'!P55+'NO USAR'!P55-AV55-AW55</f>
        <v>0</v>
      </c>
      <c r="AY55" s="60">
        <f>MAX('JURADO-1'!Q55,'JURADO-2'!Q55,'JURADO-3'!Q55,'JURADO-4'!Q55,'NO USAR'!Q55)</f>
        <v>0</v>
      </c>
      <c r="AZ55" s="60">
        <f>MIN('JURADO-1'!Q55,'JURADO-2'!Q55,'JURADO-3'!Q55,'JURADO-4'!Q55,'NO USAR'!Q55)</f>
        <v>0</v>
      </c>
      <c r="BA55" s="60">
        <f>+'JURADO-1'!Q55+'JURADO-2'!Q55+'JURADO-3'!Q55+'JURADO-4'!Q55+'NO USAR'!Q55-AY55-AZ55</f>
        <v>0</v>
      </c>
      <c r="BB55" s="60">
        <f>MAX('JURADO-1'!R55,'JURADO-2'!R55,'JURADO-3'!R55,'JURADO-4'!R55,'NO USAR'!R55)</f>
        <v>0</v>
      </c>
      <c r="BC55" s="60">
        <f>MIN('JURADO-1'!R55,'JURADO-2'!R55,'JURADO-3'!R55,'JURADO-4'!R55,'NO USAR'!R55)</f>
        <v>0</v>
      </c>
      <c r="BD55" s="60">
        <f>+'JURADO-1'!R55+'JURADO-2'!R55+'JURADO-3'!R55+'JURADO-4'!R55+'NO USAR'!R55-BB55-BC55</f>
        <v>0</v>
      </c>
      <c r="BE55" s="60">
        <f t="shared" si="15"/>
        <v>0</v>
      </c>
      <c r="BF55" s="9"/>
      <c r="BG55" s="60">
        <f>MAX('JURADO-1'!S55,'JURADO-2'!S55,'JURADO-3'!S55,'JURADO-4'!S55,'NO USAR'!S55)</f>
        <v>0</v>
      </c>
      <c r="BH55" s="60">
        <f>MIN('JURADO-1'!S55,'JURADO-2'!S55,'JURADO-3'!S55,'JURADO-4'!S55,'NO USAR'!S55)</f>
        <v>0</v>
      </c>
      <c r="BI55" s="60">
        <f>+'JURADO-1'!S55+'JURADO-2'!S55+'JURADO-3'!S55+'JURADO-4'!S55+'NO USAR'!S55-BG55-BH55</f>
        <v>0</v>
      </c>
      <c r="BJ55" s="60">
        <f>MAX('JURADO-1'!T55,'JURADO-2'!T55,'JURADO-3'!T55,'JURADO-4'!T55,'NO USAR'!T55)</f>
        <v>0</v>
      </c>
      <c r="BK55" s="60">
        <f>MIN('JURADO-1'!T55,'JURADO-2'!T55,'JURADO-3'!T55,'JURADO-4'!T55,'NO USAR'!T55)</f>
        <v>0</v>
      </c>
      <c r="BL55" s="60">
        <f>+'JURADO-1'!T55+'JURADO-2'!T55+'JURADO-3'!T55+'JURADO-4'!T55+'NO USAR'!T55-BJ55-BK55</f>
        <v>0</v>
      </c>
      <c r="BM55" s="60">
        <f>MAX('JURADO-1'!U55,'JURADO-2'!U55,'JURADO-3'!U55,'JURADO-4'!U55,'NO USAR'!U55)</f>
        <v>0</v>
      </c>
      <c r="BN55" s="60">
        <f>MIN('JURADO-1'!U55,'JURADO-2'!U55,'JURADO-3'!U55,'JURADO-4'!U55,'NO USAR'!U55)</f>
        <v>0</v>
      </c>
      <c r="BO55" s="60">
        <f>+'JURADO-1'!U55+'JURADO-2'!U55+'JURADO-3'!U55+'JURADO-4'!U55+'NO USAR'!U55-BM55-BN55</f>
        <v>0</v>
      </c>
      <c r="BP55" s="60">
        <f>MAX('JURADO-1'!V55,'JURADO-2'!V55,'JURADO-3'!V55,'JURADO-4'!V55,'NO USAR'!V55)</f>
        <v>0</v>
      </c>
      <c r="BQ55" s="60">
        <f>MIN('JURADO-1'!V55,'JURADO-2'!V55,'JURADO-3'!V55,'JURADO-4'!V55,'NO USAR'!V55)</f>
        <v>0</v>
      </c>
      <c r="BR55" s="60">
        <f>+'JURADO-1'!V55+'JURADO-2'!V55+'JURADO-3'!V55+'JURADO-4'!V55+'NO USAR'!V55-BP55-BQ55</f>
        <v>0</v>
      </c>
      <c r="BS55" s="60">
        <f t="shared" si="16"/>
        <v>0</v>
      </c>
      <c r="BT55" s="9"/>
      <c r="BU55" s="6">
        <f>MAX('JURADO-1'!W55,'JURADO-2'!W55,'JURADO-3'!W55,'JURADO-4'!W55,'NO USAR'!W55)</f>
        <v>0</v>
      </c>
      <c r="BV55" s="12">
        <f>MIN('JURADO-1'!W55,'JURADO-2'!W55,'JURADO-3'!W55,'JURADO-4'!W55,'NO USAR'!W55)</f>
        <v>0</v>
      </c>
      <c r="BW55" s="12">
        <f>+'JURADO-1'!W55+'JURADO-2'!W55+'JURADO-3'!W55+'JURADO-4'!W55+'NO USAR'!W55-BU55-BV55</f>
        <v>0</v>
      </c>
      <c r="BX55" s="63">
        <f>MAX('JURADO-1'!X55,'JURADO-2'!X55,'JURADO-3'!X55,'JURADO-4'!X55,'NO USAR'!X55)</f>
        <v>0</v>
      </c>
      <c r="BY55" s="12">
        <f>MIN('JURADO-1'!X55,'JURADO-2'!X55,'JURADO-3'!X55,'JURADO-4'!X55,'NO USAR'!X55)</f>
        <v>0</v>
      </c>
      <c r="BZ55" s="11">
        <f>+'JURADO-1'!X55+'JURADO-2'!X55+'JURADO-3'!X55+'JURADO-4'!X55+'NO USAR'!X55-BX55-BY55</f>
        <v>0</v>
      </c>
      <c r="CA55" s="60">
        <f>MAX('JURADO-1'!Y55,'JURADO-2'!Y55,'JURADO-3'!Y55,'JURADO-4'!Y55,'NO USAR'!Y55)</f>
        <v>0</v>
      </c>
      <c r="CB55" s="60">
        <f>MIN('JURADO-1'!Y55,'JURADO-2'!Y55,'JURADO-3'!Y55,'JURADO-4'!Y55,'NO USAR'!Y55)</f>
        <v>0</v>
      </c>
      <c r="CC55" s="60">
        <f>+'JURADO-1'!Y55+'JURADO-2'!Y55+'JURADO-3'!Y55+'JURADO-4'!Y55+'NO USAR'!Y55-CA55-CB55</f>
        <v>0</v>
      </c>
      <c r="CD55" s="60">
        <f>MAX('JURADO-1'!Z55,'JURADO-2'!Z55,'JURADO-3'!Z55,'JURADO-4'!Z55,'NO USAR'!Z55)</f>
        <v>0</v>
      </c>
      <c r="CE55" s="60">
        <f>MIN('JURADO-1'!Z55,'JURADO-2'!Z55,'JURADO-3'!Z55,'JURADO-4'!Z55,'NO USAR'!Z55)</f>
        <v>0</v>
      </c>
      <c r="CF55" s="60">
        <f>+'JURADO-1'!Z55+'JURADO-2'!Z55+'JURADO-3'!Z55+'JURADO-4'!Z55+'NO USAR'!Z55-CD55-CE55</f>
        <v>0</v>
      </c>
      <c r="CG55" s="60">
        <f t="shared" si="17"/>
        <v>0</v>
      </c>
      <c r="CH55" s="9"/>
      <c r="CI55" s="60">
        <f>MAX('JURADO-1'!AA55,'JURADO-2'!AA55,'JURADO-3'!AA55,'JURADO-4'!AA55,'NO USAR'!AA55)</f>
        <v>0</v>
      </c>
      <c r="CJ55" s="60">
        <f>MIN('JURADO-1'!AA55,'JURADO-2'!AA55,'JURADO-3'!AA55,'JURADO-4'!AA55,'NO USAR'!AA55)</f>
        <v>0</v>
      </c>
      <c r="CK55" s="60">
        <f>+'JURADO-1'!AA55+'JURADO-2'!AA55+'JURADO-3'!AA55+'JURADO-4'!AA55+'NO USAR'!AA55-CI55-CJ55</f>
        <v>0</v>
      </c>
      <c r="CL55" s="60">
        <f>MAX('JURADO-1'!AB55,'JURADO-2'!AB55,'JURADO-3'!AB55,'JURADO-4'!AB55,'NO USAR'!AB55)</f>
        <v>0</v>
      </c>
      <c r="CM55" s="60">
        <f>MIN('JURADO-1'!AB55,'JURADO-2'!AB55,'JURADO-3'!AB55,'JURADO-4'!AB55,'NO USAR'!AB55)</f>
        <v>0</v>
      </c>
      <c r="CN55" s="60">
        <f>+'JURADO-1'!AB55+'JURADO-2'!AB55+'JURADO-3'!AB55+'JURADO-4'!AB55+'NO USAR'!AB55-CL55-CM55</f>
        <v>0</v>
      </c>
      <c r="CO55" s="60">
        <f>MAX('JURADO-1'!AC55,'JURADO-2'!AC55,'JURADO-3'!AC55,'JURADO-4'!AC55,'NO USAR'!AC55)</f>
        <v>0</v>
      </c>
      <c r="CP55" s="60">
        <f>MIN('JURADO-1'!AC55,'JURADO-2'!AC55,'JURADO-3'!AC55,'JURADO-4'!AC55,'NO USAR'!AC55)</f>
        <v>0</v>
      </c>
      <c r="CQ55" s="60">
        <f>+'JURADO-1'!AC55+'JURADO-2'!AC55+'JURADO-3'!AC55+'JURADO-4'!AC55+'NO USAR'!AC55-CO55-CP55</f>
        <v>0</v>
      </c>
      <c r="CR55" s="60">
        <f>MAX('JURADO-1'!AD55,'JURADO-2'!AD55,'JURADO-3'!AD55,'JURADO-4'!AD55,'NO USAR'!AD55)</f>
        <v>0</v>
      </c>
      <c r="CS55" s="60">
        <f>MIN('JURADO-1'!AD55,'JURADO-2'!AD55,'JURADO-3'!AD55,'JURADO-4'!AD55,'NO USAR'!AD55)</f>
        <v>0</v>
      </c>
      <c r="CT55" s="60">
        <f>+'JURADO-1'!AD55+'JURADO-2'!AD55+'JURADO-3'!AD55+'JURADO-4'!AD55+'NO USAR'!AD55-CR55-CS55</f>
        <v>0</v>
      </c>
      <c r="CU55" s="60">
        <f t="shared" si="18"/>
        <v>0</v>
      </c>
      <c r="CV55" s="9"/>
      <c r="CW55" s="6">
        <f>MAX('JURADO-1'!AE55,'JURADO-2'!AE55,'JURADO-3'!AE55,'JURADO-4'!AE55,'NO USAR'!AE55)</f>
        <v>0</v>
      </c>
      <c r="CX55" s="12">
        <f>MIN('JURADO-1'!AE55,'JURADO-2'!AE55,'JURADO-3'!AE55,'JURADO-4'!AE55,'NO USAR'!AE55)</f>
        <v>0</v>
      </c>
      <c r="CY55" s="12">
        <f>+'JURADO-1'!AE55+'JURADO-2'!AE55+'JURADO-3'!AE55+'JURADO-4'!AE55+'NO USAR'!AE55-CW55-CX55</f>
        <v>0</v>
      </c>
      <c r="CZ55" s="63">
        <f>MAX('JURADO-1'!AF55,'JURADO-2'!AF55,'JURADO-3'!AF55,'JURADO-4'!AF55,'NO USAR'!AF55)</f>
        <v>0</v>
      </c>
      <c r="DA55" s="12">
        <f>MIN('JURADO-1'!AF55,'JURADO-2'!AF55,'JURADO-3'!AF55,'JURADO-4'!AF55,'NO USAR'!AF55)</f>
        <v>0</v>
      </c>
      <c r="DB55" s="11">
        <f>+'JURADO-1'!AF55+'JURADO-2'!AF55+'JURADO-3'!AF55+'JURADO-4'!AF55+'NO USAR'!AF55-CZ55-DA55</f>
        <v>0</v>
      </c>
      <c r="DC55" s="60">
        <f>MAX('JURADO-1'!AG55,'JURADO-2'!AG55,'JURADO-3'!AG55,'JURADO-4'!AG55,'NO USAR'!AG55)</f>
        <v>0</v>
      </c>
      <c r="DD55" s="60">
        <f>MIN('JURADO-1'!AG55,'JURADO-2'!AG55,'JURADO-3'!AG55,'JURADO-4'!AG55,'NO USAR'!AG55)</f>
        <v>0</v>
      </c>
      <c r="DE55" s="60">
        <f>+'JURADO-1'!AG55+'JURADO-2'!AG55+'JURADO-3'!AG55+'JURADO-4'!AG55+'NO USAR'!AG55-DC55-DD55</f>
        <v>0</v>
      </c>
      <c r="DF55" s="60">
        <f>MAX('JURADO-1'!AF55,'JURADO-2'!AF55,'JURADO-3'!AF55,'JURADO-4'!AF55,'NO USAR'!AF55)</f>
        <v>0</v>
      </c>
      <c r="DG55" s="60">
        <f>MIN('JURADO-1'!AF55,'JURADO-2'!AF55,'JURADO-3'!AF55,'JURADO-4'!AF55,'NO USAR'!AF55)</f>
        <v>0</v>
      </c>
      <c r="DH55" s="60">
        <f>+'JURADO-1'!AF55+'JURADO-2'!AF55+'JURADO-3'!AF55+'JURADO-4'!AF55+'NO USAR'!AF55-DF55-DG55</f>
        <v>0</v>
      </c>
      <c r="DI55" s="60">
        <f t="shared" si="19"/>
        <v>0</v>
      </c>
      <c r="DJ55" s="9"/>
      <c r="DK55" s="6">
        <f>MAX('JURADO-1'!AI55,'JURADO-2'!AI55,'JURADO-3'!AI55,'JURADO-4'!AI55,'NO USAR'!AI55)</f>
        <v>0</v>
      </c>
      <c r="DL55" s="12">
        <f>MIN('JURADO-1'!AI55,'JURADO-2'!AI55,'JURADO-3'!AI55,'JURADO-4'!AI55,'NO USAR'!AI55)</f>
        <v>0</v>
      </c>
      <c r="DM55" s="7">
        <f>+'JURADO-1'!AI55+'JURADO-2'!AI55+'JURADO-3'!AI55+'JURADO-4'!AI55+'NO USAR'!AI55-DK55-DL55</f>
        <v>0</v>
      </c>
      <c r="DN55" s="9"/>
      <c r="DO55" s="6">
        <f>MAX('JURADO-1'!AJ55,'JURADO-2'!AJ55,'JURADO-3'!AJ55,'JURADO-4'!AJ55,'NO USAR'!AJ55)</f>
        <v>0</v>
      </c>
      <c r="DP55" s="12">
        <f>MIN('JURADO-1'!AJ55,'JURADO-2'!AJ55,'JURADO-3'!AJ55,'JURADO-4'!AJ55,'NO USAR'!AJ55)</f>
        <v>0</v>
      </c>
      <c r="DQ55" s="7">
        <f>(+'JURADO-1'!AJ55+'JURADO-2'!AJ55+'JURADO-3'!AJ55+'JURADO-4'!AJ55+'NO USAR'!AJ55-DO55-DP55)*0.8</f>
        <v>0</v>
      </c>
      <c r="DR55" s="9"/>
      <c r="DS55" s="10"/>
      <c r="DT55" s="91">
        <f t="shared" si="22"/>
        <v>0</v>
      </c>
      <c r="DU55" s="191"/>
      <c r="DV55" s="191"/>
      <c r="DW55" s="191">
        <f t="shared" si="20"/>
        <v>0</v>
      </c>
      <c r="DX55" s="82">
        <v>44603</v>
      </c>
      <c r="DY55" s="40" t="s">
        <v>23</v>
      </c>
      <c r="DZ55" s="60"/>
      <c r="EA55" s="81"/>
      <c r="EB55" s="60">
        <f t="shared" si="21"/>
        <v>0</v>
      </c>
      <c r="EC55" s="60">
        <f t="shared" si="23"/>
        <v>0</v>
      </c>
    </row>
    <row r="56" spans="1:133" ht="31.5" hidden="1" customHeight="1" thickBot="1">
      <c r="A56" s="78">
        <v>13</v>
      </c>
      <c r="B56" s="22" t="s">
        <v>38</v>
      </c>
      <c r="C56" s="178">
        <f>MAX('JURADO-1'!C56,'JURADO-2'!C56,'JURADO-3'!C56,'JURADO-4'!C56,'NO USAR'!C56)</f>
        <v>0</v>
      </c>
      <c r="D56" s="60">
        <f>MIN('JURADO-1'!C56,'JURADO-2'!C56,'JURADO-3'!C56,'JURADO-4'!C56,'NO USAR'!C56)</f>
        <v>0</v>
      </c>
      <c r="E56" s="60">
        <f>+'JURADO-1'!C56+'JURADO-2'!C56+'JURADO-3'!C56+'JURADO-4'!C56+'NO USAR'!C56-C56-D56</f>
        <v>0</v>
      </c>
      <c r="F56" s="60">
        <f>MAX('JURADO-1'!D56,'JURADO-2'!D56,'JURADO-3'!D56,'JURADO-4'!D56,'NO USAR'!D56)</f>
        <v>0</v>
      </c>
      <c r="G56" s="60">
        <f>MIN('JURADO-1'!D56,'JURADO-2'!D56,'JURADO-3'!D56,'JURADO-4'!D56,'NO USAR'!D56)</f>
        <v>0</v>
      </c>
      <c r="H56" s="60">
        <f>+'JURADO-1'!D56+'JURADO-2'!D56+'JURADO-3'!D56+'JURADO-4'!D56+'NO USAR'!D56-F56-G56</f>
        <v>0</v>
      </c>
      <c r="I56" s="60">
        <f>MAX('JURADO-1'!E56,'JURADO-2'!E56,'JURADO-3'!E56,'JURADO-4'!E56,'NO USAR'!E56)</f>
        <v>0</v>
      </c>
      <c r="J56" s="60">
        <f>MIN('JURADO-1'!E56,'JURADO-2'!E56,'JURADO-3'!E56,'JURADO-4'!E56,'NO USAR'!E56)</f>
        <v>0</v>
      </c>
      <c r="K56" s="60">
        <f>+'JURADO-1'!E56+'JURADO-2'!E56+'JURADO-3'!E56+'JURADO-4'!E56+'NO USAR'!E56-I56-J56</f>
        <v>0</v>
      </c>
      <c r="L56" s="60">
        <f>MAX('JURADO-1'!F56,'JURADO-2'!F56,'JURADO-3'!F56,'JURADO-4'!F56,'NO USAR'!F56)</f>
        <v>0</v>
      </c>
      <c r="M56" s="60">
        <f>MIN('JURADO-1'!F56,'JURADO-2'!F56,'JURADO-3'!F56,'JURADO-4'!F56,'NO USAR'!F56)</f>
        <v>0</v>
      </c>
      <c r="N56" s="60">
        <f>+'JURADO-1'!F56+'JURADO-2'!F56+'JURADO-3'!F56+'JURADO-4'!F56+'NO USAR'!F56-L56-M56</f>
        <v>0</v>
      </c>
      <c r="O56" s="60">
        <f t="shared" si="12"/>
        <v>0</v>
      </c>
      <c r="P56" s="124"/>
      <c r="Q56" s="6">
        <f>MAX('JURADO-1'!G56,'JURADO-2'!G56,'JURADO-3'!G56,'JURADO-4'!G56,'NO USAR'!G56)</f>
        <v>0</v>
      </c>
      <c r="R56" s="12">
        <f>MIN('JURADO-1'!G56,'JURADO-2'!G56,'JURADO-3'!G56,'JURADO-4'!G56,'NO USAR'!G56)</f>
        <v>0</v>
      </c>
      <c r="S56" s="12">
        <f>+'JURADO-1'!G56+'JURADO-2'!G56+'JURADO-3'!G56+'JURADO-4'!G56+'NO USAR'!G56-Q56-R56</f>
        <v>0</v>
      </c>
      <c r="T56" s="63">
        <f>MAX('JURADO-1'!H56,'JURADO-2'!H56,'JURADO-3'!H56,'JURADO-4'!H56,'NO USAR'!H56)</f>
        <v>0</v>
      </c>
      <c r="U56" s="12">
        <f>MIN('JURADO-1'!H56,'JURADO-2'!H56,'JURADO-3'!H56,'JURADO-4'!H56,'NO USAR'!H56)</f>
        <v>0</v>
      </c>
      <c r="V56" s="11">
        <f>+'JURADO-1'!H56+'JURADO-2'!H56+'JURADO-3'!H56+'JURADO-4'!H56+'NO USAR'!H56-T56-U56</f>
        <v>0</v>
      </c>
      <c r="W56" s="60">
        <f>MAX('JURADO-1'!I56,'JURADO-2'!I56,'JURADO-3'!I56,'JURADO-4'!I56,'NO USAR'!I56)</f>
        <v>0</v>
      </c>
      <c r="X56" s="60">
        <f>MIN('JURADO-1'!I56,'JURADO-2'!I56,'JURADO-3'!I56,'JURADO-4'!I56,'NO USAR'!I56)</f>
        <v>0</v>
      </c>
      <c r="Y56" s="60">
        <f>+'JURADO-1'!I56+'JURADO-2'!I56+'JURADO-3'!I56+'JURADO-4'!I56+'NO USAR'!I56-W56-X56</f>
        <v>0</v>
      </c>
      <c r="Z56" s="60">
        <f>MAX('JURADO-1'!J56,'JURADO-2'!J56,'JURADO-3'!J56,'JURADO-4'!J56,'NO USAR'!J56)</f>
        <v>0</v>
      </c>
      <c r="AA56" s="60">
        <f>MIN('JURADO-1'!J56,'JURADO-2'!J56,'JURADO-3'!J56,'JURADO-4'!J56,'NO USAR'!J56)</f>
        <v>0</v>
      </c>
      <c r="AB56" s="60">
        <f>+'JURADO-1'!J56+'JURADO-2'!J56+'JURADO-3'!J56+'JURADO-4'!J56+'NO USAR'!J56-Z56-AA56</f>
        <v>0</v>
      </c>
      <c r="AC56" s="60">
        <f t="shared" si="13"/>
        <v>0</v>
      </c>
      <c r="AD56" s="59"/>
      <c r="AE56" s="6">
        <f>MAX('JURADO-1'!K56,'JURADO-2'!K56,'JURADO-3'!K56,'JURADO-4'!K56,'NO USAR'!K56)</f>
        <v>0</v>
      </c>
      <c r="AF56" s="12">
        <f>MIN('JURADO-1'!K56,'JURADO-2'!K56,'JURADO-3'!K56,'JURADO-4'!K56,'NO USAR'!K56)</f>
        <v>0</v>
      </c>
      <c r="AG56" s="12">
        <f>+'JURADO-1'!K56+'JURADO-2'!K56+'JURADO-3'!K56+'JURADO-4'!K56+'NO USAR'!K56-AE56-AF56</f>
        <v>0</v>
      </c>
      <c r="AH56" s="63">
        <f>MAX('JURADO-1'!L56,'JURADO-2'!L56,'JURADO-3'!L56,'JURADO-4'!L56,'NO USAR'!L56)</f>
        <v>0</v>
      </c>
      <c r="AI56" s="12">
        <f>MIN('JURADO-1'!L56,'JURADO-2'!L56,'JURADO-3'!L56,'JURADO-4'!L56,'NO USAR'!L56)</f>
        <v>0</v>
      </c>
      <c r="AJ56" s="11">
        <f>+'JURADO-1'!L56+'JURADO-2'!L56+'JURADO-3'!L56+'JURADO-4'!L56+'NO USAR'!L56-AH56-AI56</f>
        <v>0</v>
      </c>
      <c r="AK56" s="60">
        <f>MAX('JURADO-1'!M56,'JURADO-2'!M56,'JURADO-3'!M56,'JURADO-4'!M56,'NO USAR'!M56)</f>
        <v>0</v>
      </c>
      <c r="AL56" s="60">
        <f>MIN('JURADO-1'!M56,'JURADO-2'!M56,'JURADO-3'!M56,'JURADO-4'!M56,'NO USAR'!M56)</f>
        <v>0</v>
      </c>
      <c r="AM56" s="60">
        <f>+'JURADO-1'!M56+'JURADO-2'!M56+'JURADO-3'!M56+'JURADO-4'!M56+'NO USAR'!M56-AK56-AL56</f>
        <v>0</v>
      </c>
      <c r="AN56" s="60">
        <f>MAX('JURADO-1'!N56,'JURADO-2'!N56,'JURADO-3'!N56,'JURADO-4'!N56,'NO USAR'!N56)</f>
        <v>0</v>
      </c>
      <c r="AO56" s="60">
        <f>MIN('JURADO-1'!N56,'JURADO-2'!N56,'JURADO-3'!N56,'JURADO-4'!N56,'NO USAR'!N56)</f>
        <v>0</v>
      </c>
      <c r="AP56" s="60">
        <f>+'JURADO-1'!N56+'JURADO-2'!N56+'JURADO-3'!N56+'JURADO-4'!N56+'NO USAR'!P56-AN56-AO56</f>
        <v>0</v>
      </c>
      <c r="AQ56" s="60">
        <f t="shared" si="14"/>
        <v>0</v>
      </c>
      <c r="AR56" s="59"/>
      <c r="AS56" s="6">
        <f>MAX('JURADO-1'!O56,'JURADO-2'!O56,'JURADO-3'!O56,'JURADO-4'!O56,'NO USAR'!O56)</f>
        <v>0</v>
      </c>
      <c r="AT56" s="12">
        <f>MIN('JURADO-1'!O56,'JURADO-2'!O56,'JURADO-3'!O56,'JURADO-4'!O56,'NO USAR'!O56)</f>
        <v>0</v>
      </c>
      <c r="AU56" s="12">
        <f>+'JURADO-1'!O56+'JURADO-2'!O56+'JURADO-3'!O56+'JURADO-4'!O56+'NO USAR'!O56-AS56-AT56</f>
        <v>0</v>
      </c>
      <c r="AV56" s="63">
        <f>MAX('JURADO-1'!P56,'JURADO-2'!P56,'JURADO-3'!P56,'JURADO-4'!P56,'NO USAR'!P56)</f>
        <v>0</v>
      </c>
      <c r="AW56" s="12">
        <f>MIN('JURADO-1'!P56,'JURADO-2'!P56,'JURADO-3'!P56,'JURADO-4'!P56,'NO USAR'!P56)</f>
        <v>0</v>
      </c>
      <c r="AX56" s="11">
        <f>+'JURADO-1'!P56+'JURADO-2'!P56+'JURADO-3'!P56+'JURADO-4'!P56+'NO USAR'!P56-AV56-AW56</f>
        <v>0</v>
      </c>
      <c r="AY56" s="60">
        <f>MAX('JURADO-1'!Q56,'JURADO-2'!Q56,'JURADO-3'!Q56,'JURADO-4'!Q56,'NO USAR'!Q56)</f>
        <v>0</v>
      </c>
      <c r="AZ56" s="60">
        <f>MIN('JURADO-1'!Q56,'JURADO-2'!Q56,'JURADO-3'!Q56,'JURADO-4'!Q56,'NO USAR'!Q56)</f>
        <v>0</v>
      </c>
      <c r="BA56" s="60">
        <f>+'JURADO-1'!Q56+'JURADO-2'!Q56+'JURADO-3'!Q56+'JURADO-4'!Q56+'NO USAR'!Q56-AY56-AZ56</f>
        <v>0</v>
      </c>
      <c r="BB56" s="60">
        <f>MAX('JURADO-1'!R56,'JURADO-2'!R56,'JURADO-3'!R56,'JURADO-4'!R56,'NO USAR'!R56)</f>
        <v>0</v>
      </c>
      <c r="BC56" s="60">
        <f>MIN('JURADO-1'!R56,'JURADO-2'!R56,'JURADO-3'!R56,'JURADO-4'!R56,'NO USAR'!R56)</f>
        <v>0</v>
      </c>
      <c r="BD56" s="60">
        <f>+'JURADO-1'!R56+'JURADO-2'!R56+'JURADO-3'!R56+'JURADO-4'!R56+'NO USAR'!R56-BB56-BC56</f>
        <v>0</v>
      </c>
      <c r="BE56" s="60">
        <f t="shared" si="15"/>
        <v>0</v>
      </c>
      <c r="BF56" s="9"/>
      <c r="BG56" s="60">
        <f>MAX('JURADO-1'!S56,'JURADO-2'!S56,'JURADO-3'!S56,'JURADO-4'!S56,'NO USAR'!S56)</f>
        <v>0</v>
      </c>
      <c r="BH56" s="60">
        <f>MIN('JURADO-1'!S56,'JURADO-2'!S56,'JURADO-3'!S56,'JURADO-4'!S56,'NO USAR'!S56)</f>
        <v>0</v>
      </c>
      <c r="BI56" s="60">
        <f>+'JURADO-1'!S56+'JURADO-2'!S56+'JURADO-3'!S56+'JURADO-4'!S56+'NO USAR'!S56-BG56-BH56</f>
        <v>0</v>
      </c>
      <c r="BJ56" s="60">
        <f>MAX('JURADO-1'!T56,'JURADO-2'!T56,'JURADO-3'!T56,'JURADO-4'!T56,'NO USAR'!T56)</f>
        <v>0</v>
      </c>
      <c r="BK56" s="60">
        <f>MIN('JURADO-1'!T56,'JURADO-2'!T56,'JURADO-3'!T56,'JURADO-4'!T56,'NO USAR'!T56)</f>
        <v>0</v>
      </c>
      <c r="BL56" s="60">
        <f>+'JURADO-1'!T56+'JURADO-2'!T56+'JURADO-3'!T56+'JURADO-4'!T56+'NO USAR'!T56-BJ56-BK56</f>
        <v>0</v>
      </c>
      <c r="BM56" s="60">
        <f>MAX('JURADO-1'!U56,'JURADO-2'!U56,'JURADO-3'!U56,'JURADO-4'!U56,'NO USAR'!U56)</f>
        <v>0</v>
      </c>
      <c r="BN56" s="60">
        <f>MIN('JURADO-1'!U56,'JURADO-2'!U56,'JURADO-3'!U56,'JURADO-4'!U56,'NO USAR'!U56)</f>
        <v>0</v>
      </c>
      <c r="BO56" s="60">
        <f>+'JURADO-1'!U56+'JURADO-2'!U56+'JURADO-3'!U56+'JURADO-4'!U56+'NO USAR'!U56-BM56-BN56</f>
        <v>0</v>
      </c>
      <c r="BP56" s="60">
        <f>MAX('JURADO-1'!V56,'JURADO-2'!V56,'JURADO-3'!V56,'JURADO-4'!V56,'NO USAR'!V56)</f>
        <v>0</v>
      </c>
      <c r="BQ56" s="60">
        <f>MIN('JURADO-1'!V56,'JURADO-2'!V56,'JURADO-3'!V56,'JURADO-4'!V56,'NO USAR'!V56)</f>
        <v>0</v>
      </c>
      <c r="BR56" s="60">
        <f>+'JURADO-1'!V56+'JURADO-2'!V56+'JURADO-3'!V56+'JURADO-4'!V56+'NO USAR'!V56-BP56-BQ56</f>
        <v>0</v>
      </c>
      <c r="BS56" s="60">
        <f t="shared" si="16"/>
        <v>0</v>
      </c>
      <c r="BT56" s="9"/>
      <c r="BU56" s="6">
        <f>MAX('JURADO-1'!W56,'JURADO-2'!W56,'JURADO-3'!W56,'JURADO-4'!W56,'NO USAR'!W56)</f>
        <v>0</v>
      </c>
      <c r="BV56" s="12">
        <f>MIN('JURADO-1'!W56,'JURADO-2'!W56,'JURADO-3'!W56,'JURADO-4'!W56,'NO USAR'!W56)</f>
        <v>0</v>
      </c>
      <c r="BW56" s="12">
        <f>+'JURADO-1'!W56+'JURADO-2'!W56+'JURADO-3'!W56+'JURADO-4'!W56+'NO USAR'!W56-BU56-BV56</f>
        <v>0</v>
      </c>
      <c r="BX56" s="63">
        <f>MAX('JURADO-1'!X56,'JURADO-2'!X56,'JURADO-3'!X56,'JURADO-4'!X56,'NO USAR'!X56)</f>
        <v>0</v>
      </c>
      <c r="BY56" s="12">
        <f>MIN('JURADO-1'!X56,'JURADO-2'!X56,'JURADO-3'!X56,'JURADO-4'!X56,'NO USAR'!X56)</f>
        <v>0</v>
      </c>
      <c r="BZ56" s="11">
        <f>+'JURADO-1'!X56+'JURADO-2'!X56+'JURADO-3'!X56+'JURADO-4'!X56+'NO USAR'!X56-BX56-BY56</f>
        <v>0</v>
      </c>
      <c r="CA56" s="60">
        <f>MAX('JURADO-1'!Y56,'JURADO-2'!Y56,'JURADO-3'!Y56,'JURADO-4'!Y56,'NO USAR'!Y56)</f>
        <v>0</v>
      </c>
      <c r="CB56" s="60">
        <f>MIN('JURADO-1'!Y56,'JURADO-2'!Y56,'JURADO-3'!Y56,'JURADO-4'!Y56,'NO USAR'!Y56)</f>
        <v>0</v>
      </c>
      <c r="CC56" s="60">
        <f>+'JURADO-1'!Y56+'JURADO-2'!Y56+'JURADO-3'!Y56+'JURADO-4'!Y56+'NO USAR'!Y56-CA56-CB56</f>
        <v>0</v>
      </c>
      <c r="CD56" s="60">
        <f>MAX('JURADO-1'!Z56,'JURADO-2'!Z56,'JURADO-3'!Z56,'JURADO-4'!Z56,'NO USAR'!Z56)</f>
        <v>0</v>
      </c>
      <c r="CE56" s="60">
        <f>MIN('JURADO-1'!Z56,'JURADO-2'!Z56,'JURADO-3'!Z56,'JURADO-4'!Z56,'NO USAR'!Z56)</f>
        <v>0</v>
      </c>
      <c r="CF56" s="60">
        <f>+'JURADO-1'!Z56+'JURADO-2'!Z56+'JURADO-3'!Z56+'JURADO-4'!Z56+'NO USAR'!Z56-CD56-CE56</f>
        <v>0</v>
      </c>
      <c r="CG56" s="60">
        <f t="shared" si="17"/>
        <v>0</v>
      </c>
      <c r="CH56" s="9"/>
      <c r="CI56" s="60">
        <f>MAX('JURADO-1'!AA56,'JURADO-2'!AA56,'JURADO-3'!AA56,'JURADO-4'!AA56,'NO USAR'!AA56)</f>
        <v>0</v>
      </c>
      <c r="CJ56" s="60">
        <f>MIN('JURADO-1'!AA56,'JURADO-2'!AA56,'JURADO-3'!AA56,'JURADO-4'!AA56,'NO USAR'!AA56)</f>
        <v>0</v>
      </c>
      <c r="CK56" s="60">
        <f>+'JURADO-1'!AA56+'JURADO-2'!AA56+'JURADO-3'!AA56+'JURADO-4'!AA56+'NO USAR'!AA56-CI56-CJ56</f>
        <v>0</v>
      </c>
      <c r="CL56" s="60">
        <f>MAX('JURADO-1'!AB56,'JURADO-2'!AB56,'JURADO-3'!AB56,'JURADO-4'!AB56,'NO USAR'!AB56)</f>
        <v>0</v>
      </c>
      <c r="CM56" s="60">
        <f>MIN('JURADO-1'!AB56,'JURADO-2'!AB56,'JURADO-3'!AB56,'JURADO-4'!AB56,'NO USAR'!AB56)</f>
        <v>0</v>
      </c>
      <c r="CN56" s="60">
        <f>+'JURADO-1'!AB56+'JURADO-2'!AB56+'JURADO-3'!AB56+'JURADO-4'!AB56+'NO USAR'!AB56-CL56-CM56</f>
        <v>0</v>
      </c>
      <c r="CO56" s="60">
        <f>MAX('JURADO-1'!AC56,'JURADO-2'!AC56,'JURADO-3'!AC56,'JURADO-4'!AC56,'NO USAR'!AC56)</f>
        <v>0</v>
      </c>
      <c r="CP56" s="60">
        <f>MIN('JURADO-1'!AC56,'JURADO-2'!AC56,'JURADO-3'!AC56,'JURADO-4'!AC56,'NO USAR'!AC56)</f>
        <v>0</v>
      </c>
      <c r="CQ56" s="60">
        <f>+'JURADO-1'!AC56+'JURADO-2'!AC56+'JURADO-3'!AC56+'JURADO-4'!AC56+'NO USAR'!AC56-CO56-CP56</f>
        <v>0</v>
      </c>
      <c r="CR56" s="60">
        <f>MAX('JURADO-1'!AD56,'JURADO-2'!AD56,'JURADO-3'!AD56,'JURADO-4'!AD56,'NO USAR'!AD56)</f>
        <v>0</v>
      </c>
      <c r="CS56" s="60">
        <f>MIN('JURADO-1'!AD56,'JURADO-2'!AD56,'JURADO-3'!AD56,'JURADO-4'!AD56,'NO USAR'!AD56)</f>
        <v>0</v>
      </c>
      <c r="CT56" s="60">
        <f>+'JURADO-1'!AD56+'JURADO-2'!AD56+'JURADO-3'!AD56+'JURADO-4'!AD56+'NO USAR'!AD56-CR56-CS56</f>
        <v>0</v>
      </c>
      <c r="CU56" s="60">
        <f t="shared" si="18"/>
        <v>0</v>
      </c>
      <c r="CV56" s="9"/>
      <c r="CW56" s="6">
        <f>MAX('JURADO-1'!AE56,'JURADO-2'!AE56,'JURADO-3'!AE56,'JURADO-4'!AE56,'NO USAR'!AE56)</f>
        <v>0</v>
      </c>
      <c r="CX56" s="12">
        <f>MIN('JURADO-1'!AE56,'JURADO-2'!AE56,'JURADO-3'!AE56,'JURADO-4'!AE56,'NO USAR'!AE56)</f>
        <v>0</v>
      </c>
      <c r="CY56" s="12">
        <f>+'JURADO-1'!AE56+'JURADO-2'!AE56+'JURADO-3'!AE56+'JURADO-4'!AE56+'NO USAR'!AE56-CW56-CX56</f>
        <v>0</v>
      </c>
      <c r="CZ56" s="63">
        <f>MAX('JURADO-1'!AF56,'JURADO-2'!AF56,'JURADO-3'!AF56,'JURADO-4'!AF56,'NO USAR'!AF56)</f>
        <v>0</v>
      </c>
      <c r="DA56" s="12">
        <f>MIN('JURADO-1'!AF56,'JURADO-2'!AF56,'JURADO-3'!AF56,'JURADO-4'!AF56,'NO USAR'!AF56)</f>
        <v>0</v>
      </c>
      <c r="DB56" s="11">
        <f>+'JURADO-1'!AF56+'JURADO-2'!AF56+'JURADO-3'!AF56+'JURADO-4'!AF56+'NO USAR'!AF56-CZ56-DA56</f>
        <v>0</v>
      </c>
      <c r="DC56" s="60">
        <f>MAX('JURADO-1'!AG56,'JURADO-2'!AG56,'JURADO-3'!AG56,'JURADO-4'!AG56,'NO USAR'!AG56)</f>
        <v>0</v>
      </c>
      <c r="DD56" s="60">
        <f>MIN('JURADO-1'!AG56,'JURADO-2'!AG56,'JURADO-3'!AG56,'JURADO-4'!AG56,'NO USAR'!AG56)</f>
        <v>0</v>
      </c>
      <c r="DE56" s="60">
        <f>+'JURADO-1'!AG56+'JURADO-2'!AG56+'JURADO-3'!AG56+'JURADO-4'!AG56+'NO USAR'!AG56-DC56-DD56</f>
        <v>0</v>
      </c>
      <c r="DF56" s="60">
        <f>MAX('JURADO-1'!AF56,'JURADO-2'!AF56,'JURADO-3'!AF56,'JURADO-4'!AF56,'NO USAR'!AF56)</f>
        <v>0</v>
      </c>
      <c r="DG56" s="60">
        <f>MIN('JURADO-1'!AF56,'JURADO-2'!AF56,'JURADO-3'!AF56,'JURADO-4'!AF56,'NO USAR'!AF56)</f>
        <v>0</v>
      </c>
      <c r="DH56" s="60">
        <f>+'JURADO-1'!AF56+'JURADO-2'!AF56+'JURADO-3'!AF56+'JURADO-4'!AF56+'NO USAR'!AF56-DF56-DG56</f>
        <v>0</v>
      </c>
      <c r="DI56" s="60">
        <f t="shared" si="19"/>
        <v>0</v>
      </c>
      <c r="DJ56" s="9"/>
      <c r="DK56" s="6">
        <f>MAX('JURADO-1'!AI56,'JURADO-2'!AI56,'JURADO-3'!AI56,'JURADO-4'!AI56,'NO USAR'!AI56)</f>
        <v>0</v>
      </c>
      <c r="DL56" s="12">
        <f>MIN('JURADO-1'!AI56,'JURADO-2'!AI56,'JURADO-3'!AI56,'JURADO-4'!AI56,'NO USAR'!AI56)</f>
        <v>0</v>
      </c>
      <c r="DM56" s="7">
        <f>+'JURADO-1'!AI56+'JURADO-2'!AI56+'JURADO-3'!AI56+'JURADO-4'!AI56+'NO USAR'!AI56-DK56-DL56</f>
        <v>0</v>
      </c>
      <c r="DN56" s="9"/>
      <c r="DO56" s="6">
        <f>MAX('JURADO-1'!AJ56,'JURADO-2'!AJ56,'JURADO-3'!AJ56,'JURADO-4'!AJ56,'NO USAR'!AJ56)</f>
        <v>0</v>
      </c>
      <c r="DP56" s="12">
        <f>MIN('JURADO-1'!AJ56,'JURADO-2'!AJ56,'JURADO-3'!AJ56,'JURADO-4'!AJ56,'NO USAR'!AJ56)</f>
        <v>0</v>
      </c>
      <c r="DQ56" s="7">
        <f>(+'JURADO-1'!AJ56+'JURADO-2'!AJ56+'JURADO-3'!AJ56+'JURADO-4'!AJ56+'NO USAR'!AJ56-DO56-DP56)*0.8</f>
        <v>0</v>
      </c>
      <c r="DR56" s="9"/>
      <c r="DS56" s="10"/>
      <c r="DT56" s="91">
        <f t="shared" si="22"/>
        <v>0</v>
      </c>
      <c r="DU56" s="191"/>
      <c r="DV56" s="191"/>
      <c r="DW56" s="191">
        <f t="shared" si="20"/>
        <v>0</v>
      </c>
      <c r="DX56" s="82">
        <v>44604</v>
      </c>
      <c r="DY56" s="40" t="s">
        <v>28</v>
      </c>
      <c r="DZ56" s="60"/>
      <c r="EA56" s="81"/>
      <c r="EB56" s="60">
        <f t="shared" si="21"/>
        <v>0</v>
      </c>
      <c r="EC56" s="60">
        <f t="shared" si="23"/>
        <v>0</v>
      </c>
    </row>
    <row r="57" spans="1:133" ht="31.5" hidden="1" customHeight="1" thickBot="1">
      <c r="A57" s="79">
        <v>14</v>
      </c>
      <c r="B57" s="22" t="s">
        <v>39</v>
      </c>
      <c r="C57" s="178">
        <f>MAX('JURADO-1'!C57,'JURADO-2'!C57,'JURADO-3'!C57,'JURADO-4'!C57,'NO USAR'!C57)</f>
        <v>0</v>
      </c>
      <c r="D57" s="60">
        <f>MIN('JURADO-1'!C57,'JURADO-2'!C57,'JURADO-3'!C57,'JURADO-4'!C57,'NO USAR'!C57)</f>
        <v>0</v>
      </c>
      <c r="E57" s="60">
        <f>+'JURADO-1'!C57+'JURADO-2'!C57+'JURADO-3'!C57+'JURADO-4'!C57+'NO USAR'!C57-C57-D57</f>
        <v>0</v>
      </c>
      <c r="F57" s="60">
        <f>MAX('JURADO-1'!D57,'JURADO-2'!D57,'JURADO-3'!D57,'JURADO-4'!D57,'NO USAR'!D57)</f>
        <v>0</v>
      </c>
      <c r="G57" s="60">
        <f>MIN('JURADO-1'!D57,'JURADO-2'!D57,'JURADO-3'!D57,'JURADO-4'!D57,'NO USAR'!D57)</f>
        <v>0</v>
      </c>
      <c r="H57" s="60">
        <f>+'JURADO-1'!D57+'JURADO-2'!D57+'JURADO-3'!D57+'JURADO-4'!D57+'NO USAR'!D57-F57-G57</f>
        <v>0</v>
      </c>
      <c r="I57" s="60">
        <f>MAX('JURADO-1'!E57,'JURADO-2'!E57,'JURADO-3'!E57,'JURADO-4'!E57,'NO USAR'!E57)</f>
        <v>0</v>
      </c>
      <c r="J57" s="60">
        <f>MIN('JURADO-1'!E57,'JURADO-2'!E57,'JURADO-3'!E57,'JURADO-4'!E57,'NO USAR'!E57)</f>
        <v>0</v>
      </c>
      <c r="K57" s="60">
        <f>+'JURADO-1'!E57+'JURADO-2'!E57+'JURADO-3'!E57+'JURADO-4'!E57+'NO USAR'!E57-I57-J57</f>
        <v>0</v>
      </c>
      <c r="L57" s="60">
        <f>MAX('JURADO-1'!F57,'JURADO-2'!F57,'JURADO-3'!F57,'JURADO-4'!F57,'NO USAR'!F57)</f>
        <v>0</v>
      </c>
      <c r="M57" s="60">
        <f>MIN('JURADO-1'!F57,'JURADO-2'!F57,'JURADO-3'!F57,'JURADO-4'!F57,'NO USAR'!F57)</f>
        <v>0</v>
      </c>
      <c r="N57" s="60">
        <f>+'JURADO-1'!F57+'JURADO-2'!F57+'JURADO-3'!F57+'JURADO-4'!F57+'NO USAR'!F57-L57-M57</f>
        <v>0</v>
      </c>
      <c r="O57" s="60">
        <f t="shared" si="12"/>
        <v>0</v>
      </c>
      <c r="P57" s="124"/>
      <c r="Q57" s="6">
        <f>MAX('JURADO-1'!G57,'JURADO-2'!G57,'JURADO-3'!G57,'JURADO-4'!G57,'NO USAR'!G57)</f>
        <v>0</v>
      </c>
      <c r="R57" s="12">
        <f>MIN('JURADO-1'!G57,'JURADO-2'!G57,'JURADO-3'!G57,'JURADO-4'!G57,'NO USAR'!G57)</f>
        <v>0</v>
      </c>
      <c r="S57" s="12">
        <f>+'JURADO-1'!G57+'JURADO-2'!G57+'JURADO-3'!G57+'JURADO-4'!G57+'NO USAR'!G57-Q57-R57</f>
        <v>0</v>
      </c>
      <c r="T57" s="63">
        <f>MAX('JURADO-1'!H57,'JURADO-2'!H57,'JURADO-3'!H57,'JURADO-4'!H57,'NO USAR'!H57)</f>
        <v>0</v>
      </c>
      <c r="U57" s="12">
        <f>MIN('JURADO-1'!H57,'JURADO-2'!H57,'JURADO-3'!H57,'JURADO-4'!H57,'NO USAR'!H57)</f>
        <v>0</v>
      </c>
      <c r="V57" s="11">
        <f>+'JURADO-1'!H57+'JURADO-2'!H57+'JURADO-3'!H57+'JURADO-4'!H57+'NO USAR'!H57-T57-U57</f>
        <v>0</v>
      </c>
      <c r="W57" s="60">
        <f>MAX('JURADO-1'!I57,'JURADO-2'!I57,'JURADO-3'!I57,'JURADO-4'!I57,'NO USAR'!I57)</f>
        <v>0</v>
      </c>
      <c r="X57" s="60">
        <f>MIN('JURADO-1'!I57,'JURADO-2'!I57,'JURADO-3'!I57,'JURADO-4'!I57,'NO USAR'!I57)</f>
        <v>0</v>
      </c>
      <c r="Y57" s="60">
        <f>+'JURADO-1'!I57+'JURADO-2'!I57+'JURADO-3'!I57+'JURADO-4'!I57+'NO USAR'!I57-W57-X57</f>
        <v>0</v>
      </c>
      <c r="Z57" s="60">
        <f>MAX('JURADO-1'!J57,'JURADO-2'!J57,'JURADO-3'!J57,'JURADO-4'!J57,'NO USAR'!J57)</f>
        <v>0</v>
      </c>
      <c r="AA57" s="60">
        <f>MIN('JURADO-1'!J57,'JURADO-2'!J57,'JURADO-3'!J57,'JURADO-4'!J57,'NO USAR'!J57)</f>
        <v>0</v>
      </c>
      <c r="AB57" s="60">
        <f>+'JURADO-1'!J57+'JURADO-2'!J57+'JURADO-3'!J57+'JURADO-4'!J57+'NO USAR'!J57-Z57-AA57</f>
        <v>0</v>
      </c>
      <c r="AC57" s="60">
        <f t="shared" si="13"/>
        <v>0</v>
      </c>
      <c r="AD57" s="59"/>
      <c r="AE57" s="6">
        <f>MAX('JURADO-1'!K57,'JURADO-2'!K57,'JURADO-3'!K57,'JURADO-4'!K57,'NO USAR'!K57)</f>
        <v>0</v>
      </c>
      <c r="AF57" s="12">
        <f>MIN('JURADO-1'!K57,'JURADO-2'!K57,'JURADO-3'!K57,'JURADO-4'!K57,'NO USAR'!K57)</f>
        <v>0</v>
      </c>
      <c r="AG57" s="12">
        <f>+'JURADO-1'!K57+'JURADO-2'!K57+'JURADO-3'!K57+'JURADO-4'!K57+'NO USAR'!K57-AE57-AF57</f>
        <v>0</v>
      </c>
      <c r="AH57" s="63">
        <f>MAX('JURADO-1'!L57,'JURADO-2'!L57,'JURADO-3'!L57,'JURADO-4'!L57,'NO USAR'!L57)</f>
        <v>0</v>
      </c>
      <c r="AI57" s="12">
        <f>MIN('JURADO-1'!L57,'JURADO-2'!L57,'JURADO-3'!L57,'JURADO-4'!L57,'NO USAR'!L57)</f>
        <v>0</v>
      </c>
      <c r="AJ57" s="11">
        <f>+'JURADO-1'!L57+'JURADO-2'!L57+'JURADO-3'!L57+'JURADO-4'!L57+'NO USAR'!L57-AH57-AI57</f>
        <v>0</v>
      </c>
      <c r="AK57" s="60">
        <f>MAX('JURADO-1'!M57,'JURADO-2'!M57,'JURADO-3'!M57,'JURADO-4'!M57,'NO USAR'!M57)</f>
        <v>0</v>
      </c>
      <c r="AL57" s="60">
        <f>MIN('JURADO-1'!M57,'JURADO-2'!M57,'JURADO-3'!M57,'JURADO-4'!M57,'NO USAR'!M57)</f>
        <v>0</v>
      </c>
      <c r="AM57" s="60">
        <f>+'JURADO-1'!M57+'JURADO-2'!M57+'JURADO-3'!M57+'JURADO-4'!M57+'NO USAR'!M57-AK57-AL57</f>
        <v>0</v>
      </c>
      <c r="AN57" s="60">
        <f>MAX('JURADO-1'!N57,'JURADO-2'!N57,'JURADO-3'!N57,'JURADO-4'!N57,'NO USAR'!N57)</f>
        <v>0</v>
      </c>
      <c r="AO57" s="60">
        <f>MIN('JURADO-1'!N57,'JURADO-2'!N57,'JURADO-3'!N57,'JURADO-4'!N57,'NO USAR'!N57)</f>
        <v>0</v>
      </c>
      <c r="AP57" s="60">
        <f>+'JURADO-1'!N57+'JURADO-2'!N57+'JURADO-3'!N57+'JURADO-4'!N57+'NO USAR'!P57-AN57-AO57</f>
        <v>0</v>
      </c>
      <c r="AQ57" s="60">
        <f t="shared" si="14"/>
        <v>0</v>
      </c>
      <c r="AR57" s="59"/>
      <c r="AS57" s="6">
        <f>MAX('JURADO-1'!O57,'JURADO-2'!O57,'JURADO-3'!O57,'JURADO-4'!O57,'NO USAR'!O57)</f>
        <v>0</v>
      </c>
      <c r="AT57" s="12">
        <f>MIN('JURADO-1'!O57,'JURADO-2'!O57,'JURADO-3'!O57,'JURADO-4'!O57,'NO USAR'!O57)</f>
        <v>0</v>
      </c>
      <c r="AU57" s="12">
        <f>+'JURADO-1'!O57+'JURADO-2'!O57+'JURADO-3'!O57+'JURADO-4'!O57+'NO USAR'!O57-AS57-AT57</f>
        <v>0</v>
      </c>
      <c r="AV57" s="63">
        <f>MAX('JURADO-1'!P57,'JURADO-2'!P57,'JURADO-3'!P57,'JURADO-4'!P57,'NO USAR'!P57)</f>
        <v>0</v>
      </c>
      <c r="AW57" s="12">
        <f>MIN('JURADO-1'!P57,'JURADO-2'!P57,'JURADO-3'!P57,'JURADO-4'!P57,'NO USAR'!P57)</f>
        <v>0</v>
      </c>
      <c r="AX57" s="11">
        <f>+'JURADO-1'!P57+'JURADO-2'!P57+'JURADO-3'!P57+'JURADO-4'!P57+'NO USAR'!P57-AV57-AW57</f>
        <v>0</v>
      </c>
      <c r="AY57" s="60">
        <f>MAX('JURADO-1'!Q57,'JURADO-2'!Q57,'JURADO-3'!Q57,'JURADO-4'!Q57,'NO USAR'!Q57)</f>
        <v>0</v>
      </c>
      <c r="AZ57" s="60">
        <f>MIN('JURADO-1'!Q57,'JURADO-2'!Q57,'JURADO-3'!Q57,'JURADO-4'!Q57,'NO USAR'!Q57)</f>
        <v>0</v>
      </c>
      <c r="BA57" s="60">
        <f>+'JURADO-1'!Q57+'JURADO-2'!Q57+'JURADO-3'!Q57+'JURADO-4'!Q57+'NO USAR'!Q57-AY57-AZ57</f>
        <v>0</v>
      </c>
      <c r="BB57" s="60">
        <f>MAX('JURADO-1'!R57,'JURADO-2'!R57,'JURADO-3'!R57,'JURADO-4'!R57,'NO USAR'!R57)</f>
        <v>0</v>
      </c>
      <c r="BC57" s="60">
        <f>MIN('JURADO-1'!R57,'JURADO-2'!R57,'JURADO-3'!R57,'JURADO-4'!R57,'NO USAR'!R57)</f>
        <v>0</v>
      </c>
      <c r="BD57" s="60">
        <f>+'JURADO-1'!R57+'JURADO-2'!R57+'JURADO-3'!R57+'JURADO-4'!R57+'NO USAR'!R57-BB57-BC57</f>
        <v>0</v>
      </c>
      <c r="BE57" s="60">
        <f t="shared" si="15"/>
        <v>0</v>
      </c>
      <c r="BF57" s="9"/>
      <c r="BG57" s="60">
        <f>MAX('JURADO-1'!S57,'JURADO-2'!S57,'JURADO-3'!S57,'JURADO-4'!S57,'NO USAR'!S57)</f>
        <v>0</v>
      </c>
      <c r="BH57" s="60">
        <f>MIN('JURADO-1'!S57,'JURADO-2'!S57,'JURADO-3'!S57,'JURADO-4'!S57,'NO USAR'!S57)</f>
        <v>0</v>
      </c>
      <c r="BI57" s="60">
        <f>+'JURADO-1'!S57+'JURADO-2'!S57+'JURADO-3'!S57+'JURADO-4'!S57+'NO USAR'!S57-BG57-BH57</f>
        <v>0</v>
      </c>
      <c r="BJ57" s="60">
        <f>MAX('JURADO-1'!T57,'JURADO-2'!T57,'JURADO-3'!T57,'JURADO-4'!T57,'NO USAR'!T57)</f>
        <v>0</v>
      </c>
      <c r="BK57" s="60">
        <f>MIN('JURADO-1'!T57,'JURADO-2'!T57,'JURADO-3'!T57,'JURADO-4'!T57,'NO USAR'!T57)</f>
        <v>0</v>
      </c>
      <c r="BL57" s="60">
        <f>+'JURADO-1'!T57+'JURADO-2'!T57+'JURADO-3'!T57+'JURADO-4'!T57+'NO USAR'!T57-BJ57-BK57</f>
        <v>0</v>
      </c>
      <c r="BM57" s="60">
        <f>MAX('JURADO-1'!U57,'JURADO-2'!U57,'JURADO-3'!U57,'JURADO-4'!U57,'NO USAR'!U57)</f>
        <v>0</v>
      </c>
      <c r="BN57" s="60">
        <f>MIN('JURADO-1'!U57,'JURADO-2'!U57,'JURADO-3'!U57,'JURADO-4'!U57,'NO USAR'!U57)</f>
        <v>0</v>
      </c>
      <c r="BO57" s="60">
        <f>+'JURADO-1'!U57+'JURADO-2'!U57+'JURADO-3'!U57+'JURADO-4'!U57+'NO USAR'!U57-BM57-BN57</f>
        <v>0</v>
      </c>
      <c r="BP57" s="60">
        <f>MAX('JURADO-1'!V57,'JURADO-2'!V57,'JURADO-3'!V57,'JURADO-4'!V57,'NO USAR'!V57)</f>
        <v>0</v>
      </c>
      <c r="BQ57" s="60">
        <f>MIN('JURADO-1'!V57,'JURADO-2'!V57,'JURADO-3'!V57,'JURADO-4'!V57,'NO USAR'!V57)</f>
        <v>0</v>
      </c>
      <c r="BR57" s="60">
        <f>+'JURADO-1'!V57+'JURADO-2'!V57+'JURADO-3'!V57+'JURADO-4'!V57+'NO USAR'!V57-BP57-BQ57</f>
        <v>0</v>
      </c>
      <c r="BS57" s="60">
        <f t="shared" si="16"/>
        <v>0</v>
      </c>
      <c r="BT57" s="9"/>
      <c r="BU57" s="6">
        <f>MAX('JURADO-1'!W57,'JURADO-2'!W57,'JURADO-3'!W57,'JURADO-4'!W57,'NO USAR'!W57)</f>
        <v>0</v>
      </c>
      <c r="BV57" s="12">
        <f>MIN('JURADO-1'!W57,'JURADO-2'!W57,'JURADO-3'!W57,'JURADO-4'!W57,'NO USAR'!W57)</f>
        <v>0</v>
      </c>
      <c r="BW57" s="12">
        <f>+'JURADO-1'!W57+'JURADO-2'!W57+'JURADO-3'!W57+'JURADO-4'!W57+'NO USAR'!W57-BU57-BV57</f>
        <v>0</v>
      </c>
      <c r="BX57" s="63">
        <f>MAX('JURADO-1'!X57,'JURADO-2'!X57,'JURADO-3'!X57,'JURADO-4'!X57,'NO USAR'!X57)</f>
        <v>0</v>
      </c>
      <c r="BY57" s="12">
        <f>MIN('JURADO-1'!X57,'JURADO-2'!X57,'JURADO-3'!X57,'JURADO-4'!X57,'NO USAR'!X57)</f>
        <v>0</v>
      </c>
      <c r="BZ57" s="11">
        <f>+'JURADO-1'!X57+'JURADO-2'!X57+'JURADO-3'!X57+'JURADO-4'!X57+'NO USAR'!X57-BX57-BY57</f>
        <v>0</v>
      </c>
      <c r="CA57" s="60">
        <f>MAX('JURADO-1'!Y57,'JURADO-2'!Y57,'JURADO-3'!Y57,'JURADO-4'!Y57,'NO USAR'!Y57)</f>
        <v>0</v>
      </c>
      <c r="CB57" s="60">
        <f>MIN('JURADO-1'!Y57,'JURADO-2'!Y57,'JURADO-3'!Y57,'JURADO-4'!Y57,'NO USAR'!Y57)</f>
        <v>0</v>
      </c>
      <c r="CC57" s="60">
        <f>+'JURADO-1'!Y57+'JURADO-2'!Y57+'JURADO-3'!Y57+'JURADO-4'!Y57+'NO USAR'!Y57-CA57-CB57</f>
        <v>0</v>
      </c>
      <c r="CD57" s="60">
        <f>MAX('JURADO-1'!Z57,'JURADO-2'!Z57,'JURADO-3'!Z57,'JURADO-4'!Z57,'NO USAR'!Z57)</f>
        <v>0</v>
      </c>
      <c r="CE57" s="60">
        <f>MIN('JURADO-1'!Z57,'JURADO-2'!Z57,'JURADO-3'!Z57,'JURADO-4'!Z57,'NO USAR'!Z57)</f>
        <v>0</v>
      </c>
      <c r="CF57" s="60">
        <f>+'JURADO-1'!Z57+'JURADO-2'!Z57+'JURADO-3'!Z57+'JURADO-4'!Z57+'NO USAR'!Z57-CD57-CE57</f>
        <v>0</v>
      </c>
      <c r="CG57" s="60">
        <f t="shared" si="17"/>
        <v>0</v>
      </c>
      <c r="CH57" s="9"/>
      <c r="CI57" s="60">
        <f>MAX('JURADO-1'!AA57,'JURADO-2'!AA57,'JURADO-3'!AA57,'JURADO-4'!AA57,'NO USAR'!AA57)</f>
        <v>0</v>
      </c>
      <c r="CJ57" s="60">
        <f>MIN('JURADO-1'!AA57,'JURADO-2'!AA57,'JURADO-3'!AA57,'JURADO-4'!AA57,'NO USAR'!AA57)</f>
        <v>0</v>
      </c>
      <c r="CK57" s="60">
        <f>+'JURADO-1'!AA57+'JURADO-2'!AA57+'JURADO-3'!AA57+'JURADO-4'!AA57+'NO USAR'!AA57-CI57-CJ57</f>
        <v>0</v>
      </c>
      <c r="CL57" s="60">
        <f>MAX('JURADO-1'!AB57,'JURADO-2'!AB57,'JURADO-3'!AB57,'JURADO-4'!AB57,'NO USAR'!AB57)</f>
        <v>0</v>
      </c>
      <c r="CM57" s="60">
        <f>MIN('JURADO-1'!AB57,'JURADO-2'!AB57,'JURADO-3'!AB57,'JURADO-4'!AB57,'NO USAR'!AB57)</f>
        <v>0</v>
      </c>
      <c r="CN57" s="60">
        <f>+'JURADO-1'!AB57+'JURADO-2'!AB57+'JURADO-3'!AB57+'JURADO-4'!AB57+'NO USAR'!AB57-CL57-CM57</f>
        <v>0</v>
      </c>
      <c r="CO57" s="60">
        <f>MAX('JURADO-1'!AC57,'JURADO-2'!AC57,'JURADO-3'!AC57,'JURADO-4'!AC57,'NO USAR'!AC57)</f>
        <v>0</v>
      </c>
      <c r="CP57" s="60">
        <f>MIN('JURADO-1'!AC57,'JURADO-2'!AC57,'JURADO-3'!AC57,'JURADO-4'!AC57,'NO USAR'!AC57)</f>
        <v>0</v>
      </c>
      <c r="CQ57" s="60">
        <f>+'JURADO-1'!AC57+'JURADO-2'!AC57+'JURADO-3'!AC57+'JURADO-4'!AC57+'NO USAR'!AC57-CO57-CP57</f>
        <v>0</v>
      </c>
      <c r="CR57" s="60">
        <f>MAX('JURADO-1'!AD57,'JURADO-2'!AD57,'JURADO-3'!AD57,'JURADO-4'!AD57,'NO USAR'!AD57)</f>
        <v>0</v>
      </c>
      <c r="CS57" s="60">
        <f>MIN('JURADO-1'!AD57,'JURADO-2'!AD57,'JURADO-3'!AD57,'JURADO-4'!AD57,'NO USAR'!AD57)</f>
        <v>0</v>
      </c>
      <c r="CT57" s="60">
        <f>+'JURADO-1'!AD57+'JURADO-2'!AD57+'JURADO-3'!AD57+'JURADO-4'!AD57+'NO USAR'!AD57-CR57-CS57</f>
        <v>0</v>
      </c>
      <c r="CU57" s="60">
        <f t="shared" si="18"/>
        <v>0</v>
      </c>
      <c r="CV57" s="9"/>
      <c r="CW57" s="6">
        <f>MAX('JURADO-1'!AE57,'JURADO-2'!AE57,'JURADO-3'!AE57,'JURADO-4'!AE57,'NO USAR'!AE57)</f>
        <v>0</v>
      </c>
      <c r="CX57" s="12">
        <f>MIN('JURADO-1'!AE57,'JURADO-2'!AE57,'JURADO-3'!AE57,'JURADO-4'!AE57,'NO USAR'!AE57)</f>
        <v>0</v>
      </c>
      <c r="CY57" s="12">
        <f>+'JURADO-1'!AE57+'JURADO-2'!AE57+'JURADO-3'!AE57+'JURADO-4'!AE57+'NO USAR'!AE57-CW57-CX57</f>
        <v>0</v>
      </c>
      <c r="CZ57" s="63">
        <f>MAX('JURADO-1'!AF57,'JURADO-2'!AF57,'JURADO-3'!AF57,'JURADO-4'!AF57,'NO USAR'!AF57)</f>
        <v>0</v>
      </c>
      <c r="DA57" s="12">
        <f>MIN('JURADO-1'!AF57,'JURADO-2'!AF57,'JURADO-3'!AF57,'JURADO-4'!AF57,'NO USAR'!AF57)</f>
        <v>0</v>
      </c>
      <c r="DB57" s="11">
        <f>+'JURADO-1'!AF57+'JURADO-2'!AF57+'JURADO-3'!AF57+'JURADO-4'!AF57+'NO USAR'!AF57-CZ57-DA57</f>
        <v>0</v>
      </c>
      <c r="DC57" s="60">
        <f>MAX('JURADO-1'!AG57,'JURADO-2'!AG57,'JURADO-3'!AG57,'JURADO-4'!AG57,'NO USAR'!AG57)</f>
        <v>0</v>
      </c>
      <c r="DD57" s="60">
        <f>MIN('JURADO-1'!AG57,'JURADO-2'!AG57,'JURADO-3'!AG57,'JURADO-4'!AG57,'NO USAR'!AG57)</f>
        <v>0</v>
      </c>
      <c r="DE57" s="60">
        <f>+'JURADO-1'!AG57+'JURADO-2'!AG57+'JURADO-3'!AG57+'JURADO-4'!AG57+'NO USAR'!AG57-DC57-DD57</f>
        <v>0</v>
      </c>
      <c r="DF57" s="60">
        <f>MAX('JURADO-1'!AF57,'JURADO-2'!AF57,'JURADO-3'!AF57,'JURADO-4'!AF57,'NO USAR'!AF57)</f>
        <v>0</v>
      </c>
      <c r="DG57" s="60">
        <f>MIN('JURADO-1'!AF57,'JURADO-2'!AF57,'JURADO-3'!AF57,'JURADO-4'!AF57,'NO USAR'!AF57)</f>
        <v>0</v>
      </c>
      <c r="DH57" s="60">
        <f>+'JURADO-1'!AF57+'JURADO-2'!AF57+'JURADO-3'!AF57+'JURADO-4'!AF57+'NO USAR'!AF57-DF57-DG57</f>
        <v>0</v>
      </c>
      <c r="DI57" s="60">
        <f t="shared" si="19"/>
        <v>0</v>
      </c>
      <c r="DJ57" s="9"/>
      <c r="DK57" s="6">
        <f>MAX('JURADO-1'!AI57,'JURADO-2'!AI57,'JURADO-3'!AI57,'JURADO-4'!AI57,'NO USAR'!AI57)</f>
        <v>0</v>
      </c>
      <c r="DL57" s="12">
        <f>MIN('JURADO-1'!AI57,'JURADO-2'!AI57,'JURADO-3'!AI57,'JURADO-4'!AI57,'NO USAR'!AI57)</f>
        <v>0</v>
      </c>
      <c r="DM57" s="7">
        <f>+'JURADO-1'!AI57+'JURADO-2'!AI57+'JURADO-3'!AI57+'JURADO-4'!AI57+'NO USAR'!AI57-DK57-DL57</f>
        <v>0</v>
      </c>
      <c r="DN57" s="9"/>
      <c r="DO57" s="6">
        <f>MAX('JURADO-1'!AJ57,'JURADO-2'!AJ57,'JURADO-3'!AJ57,'JURADO-4'!AJ57,'NO USAR'!AJ57)</f>
        <v>0</v>
      </c>
      <c r="DP57" s="12">
        <f>MIN('JURADO-1'!AJ57,'JURADO-2'!AJ57,'JURADO-3'!AJ57,'JURADO-4'!AJ57,'NO USAR'!AJ57)</f>
        <v>0</v>
      </c>
      <c r="DQ57" s="7">
        <f>(+'JURADO-1'!AJ57+'JURADO-2'!AJ57+'JURADO-3'!AJ57+'JURADO-4'!AJ57+'NO USAR'!AJ57-DO57-DP57)*0.8</f>
        <v>0</v>
      </c>
      <c r="DR57" s="9"/>
      <c r="DS57" s="10"/>
      <c r="DT57" s="91">
        <f t="shared" si="22"/>
        <v>0</v>
      </c>
      <c r="DU57" s="191"/>
      <c r="DV57" s="191"/>
      <c r="DW57" s="191">
        <f t="shared" si="20"/>
        <v>0</v>
      </c>
      <c r="DX57" s="82">
        <v>44604</v>
      </c>
      <c r="DY57" s="40" t="s">
        <v>40</v>
      </c>
      <c r="DZ57" s="60"/>
      <c r="EA57" s="81"/>
      <c r="EB57" s="60">
        <f t="shared" si="21"/>
        <v>0</v>
      </c>
      <c r="EC57" s="60">
        <f t="shared" si="23"/>
        <v>0</v>
      </c>
    </row>
    <row r="58" spans="1:133" ht="31.5" hidden="1" customHeight="1" thickBot="1">
      <c r="A58" s="78">
        <v>15</v>
      </c>
      <c r="B58" s="22" t="s">
        <v>41</v>
      </c>
      <c r="C58" s="178">
        <f>MAX('JURADO-1'!C58,'JURADO-2'!C58,'JURADO-3'!C58,'JURADO-4'!C58,'NO USAR'!C58)</f>
        <v>0</v>
      </c>
      <c r="D58" s="60">
        <f>MIN('JURADO-1'!C58,'JURADO-2'!C58,'JURADO-3'!C58,'JURADO-4'!C58,'NO USAR'!C58)</f>
        <v>0</v>
      </c>
      <c r="E58" s="60">
        <f>+'JURADO-1'!C58+'JURADO-2'!C58+'JURADO-3'!C58+'JURADO-4'!C58+'NO USAR'!C58-C58-D58</f>
        <v>0</v>
      </c>
      <c r="F58" s="60">
        <f>MAX('JURADO-1'!D58,'JURADO-2'!D58,'JURADO-3'!D58,'JURADO-4'!D58,'NO USAR'!D58)</f>
        <v>0</v>
      </c>
      <c r="G58" s="60">
        <f>MIN('JURADO-1'!D58,'JURADO-2'!D58,'JURADO-3'!D58,'JURADO-4'!D58,'NO USAR'!D58)</f>
        <v>0</v>
      </c>
      <c r="H58" s="60">
        <f>+'JURADO-1'!D58+'JURADO-2'!D58+'JURADO-3'!D58+'JURADO-4'!D58+'NO USAR'!D58-F58-G58</f>
        <v>0</v>
      </c>
      <c r="I58" s="60">
        <f>MAX('JURADO-1'!E58,'JURADO-2'!E58,'JURADO-3'!E58,'JURADO-4'!E58,'NO USAR'!E58)</f>
        <v>0</v>
      </c>
      <c r="J58" s="60">
        <f>MIN('JURADO-1'!E58,'JURADO-2'!E58,'JURADO-3'!E58,'JURADO-4'!E58,'NO USAR'!E58)</f>
        <v>0</v>
      </c>
      <c r="K58" s="60">
        <f>+'JURADO-1'!E58+'JURADO-2'!E58+'JURADO-3'!E58+'JURADO-4'!E58+'NO USAR'!E58-I58-J58</f>
        <v>0</v>
      </c>
      <c r="L58" s="60">
        <f>MAX('JURADO-1'!F58,'JURADO-2'!F58,'JURADO-3'!F58,'JURADO-4'!F58,'NO USAR'!F58)</f>
        <v>0</v>
      </c>
      <c r="M58" s="60">
        <f>MIN('JURADO-1'!F58,'JURADO-2'!F58,'JURADO-3'!F58,'JURADO-4'!F58,'NO USAR'!F58)</f>
        <v>0</v>
      </c>
      <c r="N58" s="60">
        <f>+'JURADO-1'!F58+'JURADO-2'!F58+'JURADO-3'!F58+'JURADO-4'!F58+'NO USAR'!F58-L58-M58</f>
        <v>0</v>
      </c>
      <c r="O58" s="60">
        <f t="shared" si="12"/>
        <v>0</v>
      </c>
      <c r="P58" s="124"/>
      <c r="Q58" s="6">
        <f>MAX('JURADO-1'!G58,'JURADO-2'!G58,'JURADO-3'!G58,'JURADO-4'!G58,'NO USAR'!G58)</f>
        <v>0</v>
      </c>
      <c r="R58" s="12">
        <f>MIN('JURADO-1'!G58,'JURADO-2'!G58,'JURADO-3'!G58,'JURADO-4'!G58,'NO USAR'!G58)</f>
        <v>0</v>
      </c>
      <c r="S58" s="12">
        <f>+'JURADO-1'!G58+'JURADO-2'!G58+'JURADO-3'!G58+'JURADO-4'!G58+'NO USAR'!G58-Q58-R58</f>
        <v>0</v>
      </c>
      <c r="T58" s="63">
        <f>MAX('JURADO-1'!H58,'JURADO-2'!H58,'JURADO-3'!H58,'JURADO-4'!H58,'NO USAR'!H58)</f>
        <v>0</v>
      </c>
      <c r="U58" s="12">
        <f>MIN('JURADO-1'!H58,'JURADO-2'!H58,'JURADO-3'!H58,'JURADO-4'!H58,'NO USAR'!H58)</f>
        <v>0</v>
      </c>
      <c r="V58" s="11">
        <f>+'JURADO-1'!H58+'JURADO-2'!H58+'JURADO-3'!H58+'JURADO-4'!H58+'NO USAR'!H58-T58-U58</f>
        <v>0</v>
      </c>
      <c r="W58" s="60">
        <f>MAX('JURADO-1'!I58,'JURADO-2'!I58,'JURADO-3'!I58,'JURADO-4'!I58,'NO USAR'!I58)</f>
        <v>0</v>
      </c>
      <c r="X58" s="60">
        <f>MIN('JURADO-1'!I58,'JURADO-2'!I58,'JURADO-3'!I58,'JURADO-4'!I58,'NO USAR'!I58)</f>
        <v>0</v>
      </c>
      <c r="Y58" s="60">
        <f>+'JURADO-1'!I58+'JURADO-2'!I58+'JURADO-3'!I58+'JURADO-4'!I58+'NO USAR'!I58-W58-X58</f>
        <v>0</v>
      </c>
      <c r="Z58" s="60">
        <f>MAX('JURADO-1'!J58,'JURADO-2'!J58,'JURADO-3'!J58,'JURADO-4'!J58,'NO USAR'!J58)</f>
        <v>0</v>
      </c>
      <c r="AA58" s="60">
        <f>MIN('JURADO-1'!J58,'JURADO-2'!J58,'JURADO-3'!J58,'JURADO-4'!J58,'NO USAR'!J58)</f>
        <v>0</v>
      </c>
      <c r="AB58" s="60">
        <f>+'JURADO-1'!J58+'JURADO-2'!J58+'JURADO-3'!J58+'JURADO-4'!J58+'NO USAR'!J58-Z58-AA58</f>
        <v>0</v>
      </c>
      <c r="AC58" s="60">
        <f t="shared" si="13"/>
        <v>0</v>
      </c>
      <c r="AD58" s="59"/>
      <c r="AE58" s="6">
        <f>MAX('JURADO-1'!K58,'JURADO-2'!K58,'JURADO-3'!K58,'JURADO-4'!K58,'NO USAR'!K58)</f>
        <v>0</v>
      </c>
      <c r="AF58" s="12">
        <f>MIN('JURADO-1'!K58,'JURADO-2'!K58,'JURADO-3'!K58,'JURADO-4'!K58,'NO USAR'!K58)</f>
        <v>0</v>
      </c>
      <c r="AG58" s="12">
        <f>+'JURADO-1'!K58+'JURADO-2'!K58+'JURADO-3'!K58+'JURADO-4'!K58+'NO USAR'!K58-AE58-AF58</f>
        <v>0</v>
      </c>
      <c r="AH58" s="63">
        <f>MAX('JURADO-1'!L58,'JURADO-2'!L58,'JURADO-3'!L58,'JURADO-4'!L58,'NO USAR'!L58)</f>
        <v>0</v>
      </c>
      <c r="AI58" s="12">
        <f>MIN('JURADO-1'!L58,'JURADO-2'!L58,'JURADO-3'!L58,'JURADO-4'!L58,'NO USAR'!L58)</f>
        <v>0</v>
      </c>
      <c r="AJ58" s="11">
        <f>+'JURADO-1'!L58+'JURADO-2'!L58+'JURADO-3'!L58+'JURADO-4'!L58+'NO USAR'!L58-AH58-AI58</f>
        <v>0</v>
      </c>
      <c r="AK58" s="60">
        <f>MAX('JURADO-1'!M58,'JURADO-2'!M58,'JURADO-3'!M58,'JURADO-4'!M58,'NO USAR'!M58)</f>
        <v>0</v>
      </c>
      <c r="AL58" s="60">
        <f>MIN('JURADO-1'!M58,'JURADO-2'!M58,'JURADO-3'!M58,'JURADO-4'!M58,'NO USAR'!M58)</f>
        <v>0</v>
      </c>
      <c r="AM58" s="60">
        <f>+'JURADO-1'!M58+'JURADO-2'!M58+'JURADO-3'!M58+'JURADO-4'!M58+'NO USAR'!M58-AK58-AL58</f>
        <v>0</v>
      </c>
      <c r="AN58" s="60">
        <f>MAX('JURADO-1'!N58,'JURADO-2'!N58,'JURADO-3'!N58,'JURADO-4'!N58,'NO USAR'!N58)</f>
        <v>0</v>
      </c>
      <c r="AO58" s="60">
        <f>MIN('JURADO-1'!N58,'JURADO-2'!N58,'JURADO-3'!N58,'JURADO-4'!N58,'NO USAR'!N58)</f>
        <v>0</v>
      </c>
      <c r="AP58" s="60">
        <f>+'JURADO-1'!N58+'JURADO-2'!N58+'JURADO-3'!N58+'JURADO-4'!N58+'NO USAR'!P58-AN58-AO58</f>
        <v>0</v>
      </c>
      <c r="AQ58" s="60">
        <f t="shared" si="14"/>
        <v>0</v>
      </c>
      <c r="AR58" s="59"/>
      <c r="AS58" s="6">
        <f>MAX('JURADO-1'!O58,'JURADO-2'!O58,'JURADO-3'!O58,'JURADO-4'!O58,'NO USAR'!O58)</f>
        <v>0</v>
      </c>
      <c r="AT58" s="12">
        <f>MIN('JURADO-1'!O58,'JURADO-2'!O58,'JURADO-3'!O58,'JURADO-4'!O58,'NO USAR'!O58)</f>
        <v>0</v>
      </c>
      <c r="AU58" s="12">
        <f>+'JURADO-1'!O58+'JURADO-2'!O58+'JURADO-3'!O58+'JURADO-4'!O58+'NO USAR'!O58-AS58-AT58</f>
        <v>0</v>
      </c>
      <c r="AV58" s="63">
        <f>MAX('JURADO-1'!P58,'JURADO-2'!P58,'JURADO-3'!P58,'JURADO-4'!P58,'NO USAR'!P58)</f>
        <v>0</v>
      </c>
      <c r="AW58" s="12">
        <f>MIN('JURADO-1'!P58,'JURADO-2'!P58,'JURADO-3'!P58,'JURADO-4'!P58,'NO USAR'!P58)</f>
        <v>0</v>
      </c>
      <c r="AX58" s="11">
        <f>+'JURADO-1'!P58+'JURADO-2'!P58+'JURADO-3'!P58+'JURADO-4'!P58+'NO USAR'!P58-AV58-AW58</f>
        <v>0</v>
      </c>
      <c r="AY58" s="60">
        <f>MAX('JURADO-1'!Q58,'JURADO-2'!Q58,'JURADO-3'!Q58,'JURADO-4'!Q58,'NO USAR'!Q58)</f>
        <v>0</v>
      </c>
      <c r="AZ58" s="60">
        <f>MIN('JURADO-1'!Q58,'JURADO-2'!Q58,'JURADO-3'!Q58,'JURADO-4'!Q58,'NO USAR'!Q58)</f>
        <v>0</v>
      </c>
      <c r="BA58" s="60">
        <f>+'JURADO-1'!Q58+'JURADO-2'!Q58+'JURADO-3'!Q58+'JURADO-4'!Q58+'NO USAR'!Q58-AY58-AZ58</f>
        <v>0</v>
      </c>
      <c r="BB58" s="60">
        <f>MAX('JURADO-1'!R58,'JURADO-2'!R58,'JURADO-3'!R58,'JURADO-4'!R58,'NO USAR'!R58)</f>
        <v>0</v>
      </c>
      <c r="BC58" s="60">
        <f>MIN('JURADO-1'!R58,'JURADO-2'!R58,'JURADO-3'!R58,'JURADO-4'!R58,'NO USAR'!R58)</f>
        <v>0</v>
      </c>
      <c r="BD58" s="60">
        <f>+'JURADO-1'!R58+'JURADO-2'!R58+'JURADO-3'!R58+'JURADO-4'!R58+'NO USAR'!R58-BB58-BC58</f>
        <v>0</v>
      </c>
      <c r="BE58" s="60">
        <f t="shared" si="15"/>
        <v>0</v>
      </c>
      <c r="BF58" s="9"/>
      <c r="BG58" s="60">
        <f>MAX('JURADO-1'!S58,'JURADO-2'!S58,'JURADO-3'!S58,'JURADO-4'!S58,'NO USAR'!S58)</f>
        <v>0</v>
      </c>
      <c r="BH58" s="60">
        <f>MIN('JURADO-1'!S58,'JURADO-2'!S58,'JURADO-3'!S58,'JURADO-4'!S58,'NO USAR'!S58)</f>
        <v>0</v>
      </c>
      <c r="BI58" s="60">
        <f>+'JURADO-1'!S58+'JURADO-2'!S58+'JURADO-3'!S58+'JURADO-4'!S58+'NO USAR'!S58-BG58-BH58</f>
        <v>0</v>
      </c>
      <c r="BJ58" s="60">
        <f>MAX('JURADO-1'!T58,'JURADO-2'!T58,'JURADO-3'!T58,'JURADO-4'!T58,'NO USAR'!T58)</f>
        <v>0</v>
      </c>
      <c r="BK58" s="60">
        <f>MIN('JURADO-1'!T58,'JURADO-2'!T58,'JURADO-3'!T58,'JURADO-4'!T58,'NO USAR'!T58)</f>
        <v>0</v>
      </c>
      <c r="BL58" s="60">
        <f>+'JURADO-1'!T58+'JURADO-2'!T58+'JURADO-3'!T58+'JURADO-4'!T58+'NO USAR'!T58-BJ58-BK58</f>
        <v>0</v>
      </c>
      <c r="BM58" s="60">
        <f>MAX('JURADO-1'!U58,'JURADO-2'!U58,'JURADO-3'!U58,'JURADO-4'!U58,'NO USAR'!U58)</f>
        <v>0</v>
      </c>
      <c r="BN58" s="60">
        <f>MIN('JURADO-1'!U58,'JURADO-2'!U58,'JURADO-3'!U58,'JURADO-4'!U58,'NO USAR'!U58)</f>
        <v>0</v>
      </c>
      <c r="BO58" s="60">
        <f>+'JURADO-1'!U58+'JURADO-2'!U58+'JURADO-3'!U58+'JURADO-4'!U58+'NO USAR'!U58-BM58-BN58</f>
        <v>0</v>
      </c>
      <c r="BP58" s="60">
        <f>MAX('JURADO-1'!V58,'JURADO-2'!V58,'JURADO-3'!V58,'JURADO-4'!V58,'NO USAR'!V58)</f>
        <v>0</v>
      </c>
      <c r="BQ58" s="60">
        <f>MIN('JURADO-1'!V58,'JURADO-2'!V58,'JURADO-3'!V58,'JURADO-4'!V58,'NO USAR'!V58)</f>
        <v>0</v>
      </c>
      <c r="BR58" s="60">
        <f>+'JURADO-1'!V58+'JURADO-2'!V58+'JURADO-3'!V58+'JURADO-4'!V58+'NO USAR'!V58-BP58-BQ58</f>
        <v>0</v>
      </c>
      <c r="BS58" s="60">
        <f t="shared" si="16"/>
        <v>0</v>
      </c>
      <c r="BT58" s="9"/>
      <c r="BU58" s="6">
        <f>MAX('JURADO-1'!W58,'JURADO-2'!W58,'JURADO-3'!W58,'JURADO-4'!W58,'NO USAR'!W58)</f>
        <v>0</v>
      </c>
      <c r="BV58" s="12">
        <f>MIN('JURADO-1'!W58,'JURADO-2'!W58,'JURADO-3'!W58,'JURADO-4'!W58,'NO USAR'!W58)</f>
        <v>0</v>
      </c>
      <c r="BW58" s="12">
        <f>+'JURADO-1'!W58+'JURADO-2'!W58+'JURADO-3'!W58+'JURADO-4'!W58+'NO USAR'!W58-BU58-BV58</f>
        <v>0</v>
      </c>
      <c r="BX58" s="63">
        <f>MAX('JURADO-1'!X58,'JURADO-2'!X58,'JURADO-3'!X58,'JURADO-4'!X58,'NO USAR'!X58)</f>
        <v>0</v>
      </c>
      <c r="BY58" s="12">
        <f>MIN('JURADO-1'!X58,'JURADO-2'!X58,'JURADO-3'!X58,'JURADO-4'!X58,'NO USAR'!X58)</f>
        <v>0</v>
      </c>
      <c r="BZ58" s="11">
        <f>+'JURADO-1'!X58+'JURADO-2'!X58+'JURADO-3'!X58+'JURADO-4'!X58+'NO USAR'!X58-BX58-BY58</f>
        <v>0</v>
      </c>
      <c r="CA58" s="60">
        <f>MAX('JURADO-1'!Y58,'JURADO-2'!Y58,'JURADO-3'!Y58,'JURADO-4'!Y58,'NO USAR'!Y58)</f>
        <v>0</v>
      </c>
      <c r="CB58" s="60">
        <f>MIN('JURADO-1'!Y58,'JURADO-2'!Y58,'JURADO-3'!Y58,'JURADO-4'!Y58,'NO USAR'!Y58)</f>
        <v>0</v>
      </c>
      <c r="CC58" s="60">
        <f>+'JURADO-1'!Y58+'JURADO-2'!Y58+'JURADO-3'!Y58+'JURADO-4'!Y58+'NO USAR'!Y58-CA58-CB58</f>
        <v>0</v>
      </c>
      <c r="CD58" s="60">
        <f>MAX('JURADO-1'!Z58,'JURADO-2'!Z58,'JURADO-3'!Z58,'JURADO-4'!Z58,'NO USAR'!Z58)</f>
        <v>0</v>
      </c>
      <c r="CE58" s="60">
        <f>MIN('JURADO-1'!Z58,'JURADO-2'!Z58,'JURADO-3'!Z58,'JURADO-4'!Z58,'NO USAR'!Z58)</f>
        <v>0</v>
      </c>
      <c r="CF58" s="60">
        <f>+'JURADO-1'!Z58+'JURADO-2'!Z58+'JURADO-3'!Z58+'JURADO-4'!Z58+'NO USAR'!Z58-CD58-CE58</f>
        <v>0</v>
      </c>
      <c r="CG58" s="60">
        <f t="shared" si="17"/>
        <v>0</v>
      </c>
      <c r="CH58" s="9"/>
      <c r="CI58" s="60">
        <f>MAX('JURADO-1'!AA58,'JURADO-2'!AA58,'JURADO-3'!AA58,'JURADO-4'!AA58,'NO USAR'!AA58)</f>
        <v>0</v>
      </c>
      <c r="CJ58" s="60">
        <f>MIN('JURADO-1'!AA58,'JURADO-2'!AA58,'JURADO-3'!AA58,'JURADO-4'!AA58,'NO USAR'!AA58)</f>
        <v>0</v>
      </c>
      <c r="CK58" s="60">
        <f>+'JURADO-1'!AA58+'JURADO-2'!AA58+'JURADO-3'!AA58+'JURADO-4'!AA58+'NO USAR'!AA58-CI58-CJ58</f>
        <v>0</v>
      </c>
      <c r="CL58" s="60">
        <f>MAX('JURADO-1'!AB58,'JURADO-2'!AB58,'JURADO-3'!AB58,'JURADO-4'!AB58,'NO USAR'!AB58)</f>
        <v>0</v>
      </c>
      <c r="CM58" s="60">
        <f>MIN('JURADO-1'!AB58,'JURADO-2'!AB58,'JURADO-3'!AB58,'JURADO-4'!AB58,'NO USAR'!AB58)</f>
        <v>0</v>
      </c>
      <c r="CN58" s="60">
        <f>+'JURADO-1'!AB58+'JURADO-2'!AB58+'JURADO-3'!AB58+'JURADO-4'!AB58+'NO USAR'!AB58-CL58-CM58</f>
        <v>0</v>
      </c>
      <c r="CO58" s="60">
        <f>MAX('JURADO-1'!AC58,'JURADO-2'!AC58,'JURADO-3'!AC58,'JURADO-4'!AC58,'NO USAR'!AC58)</f>
        <v>0</v>
      </c>
      <c r="CP58" s="60">
        <f>MIN('JURADO-1'!AC58,'JURADO-2'!AC58,'JURADO-3'!AC58,'JURADO-4'!AC58,'NO USAR'!AC58)</f>
        <v>0</v>
      </c>
      <c r="CQ58" s="60">
        <f>+'JURADO-1'!AC58+'JURADO-2'!AC58+'JURADO-3'!AC58+'JURADO-4'!AC58+'NO USAR'!AC58-CO58-CP58</f>
        <v>0</v>
      </c>
      <c r="CR58" s="60">
        <f>MAX('JURADO-1'!AD58,'JURADO-2'!AD58,'JURADO-3'!AD58,'JURADO-4'!AD58,'NO USAR'!AD58)</f>
        <v>0</v>
      </c>
      <c r="CS58" s="60">
        <f>MIN('JURADO-1'!AD58,'JURADO-2'!AD58,'JURADO-3'!AD58,'JURADO-4'!AD58,'NO USAR'!AD58)</f>
        <v>0</v>
      </c>
      <c r="CT58" s="60">
        <f>+'JURADO-1'!AD58+'JURADO-2'!AD58+'JURADO-3'!AD58+'JURADO-4'!AD58+'NO USAR'!AD58-CR58-CS58</f>
        <v>0</v>
      </c>
      <c r="CU58" s="60">
        <f t="shared" si="18"/>
        <v>0</v>
      </c>
      <c r="CV58" s="9"/>
      <c r="CW58" s="6">
        <f>MAX('JURADO-1'!AE58,'JURADO-2'!AE58,'JURADO-3'!AE58,'JURADO-4'!AE58,'NO USAR'!AE58)</f>
        <v>0</v>
      </c>
      <c r="CX58" s="12">
        <f>MIN('JURADO-1'!AE58,'JURADO-2'!AE58,'JURADO-3'!AE58,'JURADO-4'!AE58,'NO USAR'!AE58)</f>
        <v>0</v>
      </c>
      <c r="CY58" s="12">
        <f>+'JURADO-1'!AE58+'JURADO-2'!AE58+'JURADO-3'!AE58+'JURADO-4'!AE58+'NO USAR'!AE58-CW58-CX58</f>
        <v>0</v>
      </c>
      <c r="CZ58" s="63">
        <f>MAX('JURADO-1'!AF58,'JURADO-2'!AF58,'JURADO-3'!AF58,'JURADO-4'!AF58,'NO USAR'!AF58)</f>
        <v>0</v>
      </c>
      <c r="DA58" s="12">
        <f>MIN('JURADO-1'!AF58,'JURADO-2'!AF58,'JURADO-3'!AF58,'JURADO-4'!AF58,'NO USAR'!AF58)</f>
        <v>0</v>
      </c>
      <c r="DB58" s="11">
        <f>+'JURADO-1'!AF58+'JURADO-2'!AF58+'JURADO-3'!AF58+'JURADO-4'!AF58+'NO USAR'!AF58-CZ58-DA58</f>
        <v>0</v>
      </c>
      <c r="DC58" s="60">
        <f>MAX('JURADO-1'!AG58,'JURADO-2'!AG58,'JURADO-3'!AG58,'JURADO-4'!AG58,'NO USAR'!AG58)</f>
        <v>0</v>
      </c>
      <c r="DD58" s="60">
        <f>MIN('JURADO-1'!AG58,'JURADO-2'!AG58,'JURADO-3'!AG58,'JURADO-4'!AG58,'NO USAR'!AG58)</f>
        <v>0</v>
      </c>
      <c r="DE58" s="60">
        <f>+'JURADO-1'!AG58+'JURADO-2'!AG58+'JURADO-3'!AG58+'JURADO-4'!AG58+'NO USAR'!AG58-DC58-DD58</f>
        <v>0</v>
      </c>
      <c r="DF58" s="60">
        <f>MAX('JURADO-1'!AF58,'JURADO-2'!AF58,'JURADO-3'!AF58,'JURADO-4'!AF58,'NO USAR'!AF58)</f>
        <v>0</v>
      </c>
      <c r="DG58" s="60">
        <f>MIN('JURADO-1'!AF58,'JURADO-2'!AF58,'JURADO-3'!AF58,'JURADO-4'!AF58,'NO USAR'!AF58)</f>
        <v>0</v>
      </c>
      <c r="DH58" s="60">
        <f>+'JURADO-1'!AF58+'JURADO-2'!AF58+'JURADO-3'!AF58+'JURADO-4'!AF58+'NO USAR'!AF58-DF58-DG58</f>
        <v>0</v>
      </c>
      <c r="DI58" s="60">
        <f t="shared" si="19"/>
        <v>0</v>
      </c>
      <c r="DJ58" s="9"/>
      <c r="DK58" s="6">
        <f>MAX('JURADO-1'!AI58,'JURADO-2'!AI58,'JURADO-3'!AI58,'JURADO-4'!AI58,'NO USAR'!AI58)</f>
        <v>0</v>
      </c>
      <c r="DL58" s="12">
        <f>MIN('JURADO-1'!AI58,'JURADO-2'!AI58,'JURADO-3'!AI58,'JURADO-4'!AI58,'NO USAR'!AI58)</f>
        <v>0</v>
      </c>
      <c r="DM58" s="7">
        <f>+'JURADO-1'!AI58+'JURADO-2'!AI58+'JURADO-3'!AI58+'JURADO-4'!AI58+'NO USAR'!AI58-DK58-DL58</f>
        <v>0</v>
      </c>
      <c r="DN58" s="9"/>
      <c r="DO58" s="6">
        <f>MAX('JURADO-1'!AJ58,'JURADO-2'!AJ58,'JURADO-3'!AJ58,'JURADO-4'!AJ58,'NO USAR'!AJ58)</f>
        <v>0</v>
      </c>
      <c r="DP58" s="12">
        <f>MIN('JURADO-1'!AJ58,'JURADO-2'!AJ58,'JURADO-3'!AJ58,'JURADO-4'!AJ58,'NO USAR'!AJ58)</f>
        <v>0</v>
      </c>
      <c r="DQ58" s="7">
        <f>(+'JURADO-1'!AJ58+'JURADO-2'!AJ58+'JURADO-3'!AJ58+'JURADO-4'!AJ58+'NO USAR'!AJ58-DO58-DP58)*0.8</f>
        <v>0</v>
      </c>
      <c r="DR58" s="9"/>
      <c r="DS58" s="10"/>
      <c r="DT58" s="91">
        <f t="shared" si="22"/>
        <v>0</v>
      </c>
      <c r="DU58" s="191"/>
      <c r="DV58" s="191"/>
      <c r="DW58" s="191">
        <f t="shared" si="20"/>
        <v>0</v>
      </c>
      <c r="DX58" s="82">
        <v>44604</v>
      </c>
      <c r="DY58" s="40" t="s">
        <v>23</v>
      </c>
      <c r="DZ58" s="60"/>
      <c r="EA58" s="81"/>
      <c r="EB58" s="60">
        <f t="shared" si="21"/>
        <v>0</v>
      </c>
      <c r="EC58" s="60">
        <f t="shared" si="23"/>
        <v>0</v>
      </c>
    </row>
    <row r="59" spans="1:133" ht="31.5" hidden="1" customHeight="1" thickBot="1">
      <c r="A59" s="79">
        <v>16</v>
      </c>
      <c r="B59" s="22"/>
      <c r="C59" s="178">
        <f>MAX('JURADO-1'!C59,'JURADO-2'!C59,'JURADO-3'!C59,'JURADO-4'!C59,'NO USAR'!C59)</f>
        <v>0</v>
      </c>
      <c r="D59" s="60">
        <f>MIN('JURADO-1'!C59,'JURADO-2'!C59,'JURADO-3'!C59,'JURADO-4'!C59,'NO USAR'!C59)</f>
        <v>0</v>
      </c>
      <c r="E59" s="60">
        <f>+'JURADO-1'!C59+'JURADO-2'!C59+'JURADO-3'!C59+'JURADO-4'!C59+'NO USAR'!C59-C59-D59</f>
        <v>0</v>
      </c>
      <c r="F59" s="60">
        <f>MAX('JURADO-1'!D59,'JURADO-2'!D59,'JURADO-3'!D59,'JURADO-4'!D59,'NO USAR'!D59)</f>
        <v>0</v>
      </c>
      <c r="G59" s="60">
        <f>MIN('JURADO-1'!D59,'JURADO-2'!D59,'JURADO-3'!D59,'JURADO-4'!D59,'NO USAR'!D59)</f>
        <v>0</v>
      </c>
      <c r="H59" s="60">
        <f>+'JURADO-1'!D59+'JURADO-2'!D59+'JURADO-3'!D59+'JURADO-4'!D59+'NO USAR'!D59-F59-G59</f>
        <v>0</v>
      </c>
      <c r="I59" s="60">
        <f>MAX('JURADO-1'!E59,'JURADO-2'!E59,'JURADO-3'!E59,'JURADO-4'!E59,'NO USAR'!E59)</f>
        <v>0</v>
      </c>
      <c r="J59" s="60">
        <f>MIN('JURADO-1'!E59,'JURADO-2'!E59,'JURADO-3'!E59,'JURADO-4'!E59,'NO USAR'!E59)</f>
        <v>0</v>
      </c>
      <c r="K59" s="60">
        <f>+'JURADO-1'!E59+'JURADO-2'!E59+'JURADO-3'!E59+'JURADO-4'!E59+'NO USAR'!E59-I59-J59</f>
        <v>0</v>
      </c>
      <c r="L59" s="60">
        <f>MAX('JURADO-1'!F59,'JURADO-2'!F59,'JURADO-3'!F59,'JURADO-4'!F59,'NO USAR'!F59)</f>
        <v>0</v>
      </c>
      <c r="M59" s="60">
        <f>MIN('JURADO-1'!F59,'JURADO-2'!F59,'JURADO-3'!F59,'JURADO-4'!F59,'NO USAR'!F59)</f>
        <v>0</v>
      </c>
      <c r="N59" s="60">
        <f>+'JURADO-1'!F59+'JURADO-2'!F59+'JURADO-3'!F59+'JURADO-4'!F59+'NO USAR'!F59-L59-M59</f>
        <v>0</v>
      </c>
      <c r="O59" s="60">
        <f t="shared" si="12"/>
        <v>0</v>
      </c>
      <c r="P59" s="124"/>
      <c r="Q59" s="6">
        <f>MAX('JURADO-1'!G59,'JURADO-2'!G59,'JURADO-3'!G59,'JURADO-4'!G59,'NO USAR'!G59)</f>
        <v>0</v>
      </c>
      <c r="R59" s="12">
        <f>MIN('JURADO-1'!G59,'JURADO-2'!G59,'JURADO-3'!G59,'JURADO-4'!G59,'NO USAR'!G59)</f>
        <v>0</v>
      </c>
      <c r="S59" s="12">
        <f>+'JURADO-1'!G59+'JURADO-2'!G59+'JURADO-3'!G59+'JURADO-4'!G59+'NO USAR'!G59-Q59-R59</f>
        <v>0</v>
      </c>
      <c r="T59" s="63">
        <f>MAX('JURADO-1'!H59,'JURADO-2'!H59,'JURADO-3'!H59,'JURADO-4'!H59,'NO USAR'!H59)</f>
        <v>0</v>
      </c>
      <c r="U59" s="12">
        <f>MIN('JURADO-1'!H59,'JURADO-2'!H59,'JURADO-3'!H59,'JURADO-4'!H59,'NO USAR'!H59)</f>
        <v>0</v>
      </c>
      <c r="V59" s="11">
        <f>+'JURADO-1'!H59+'JURADO-2'!H59+'JURADO-3'!H59+'JURADO-4'!H59+'NO USAR'!H59-T59-U59</f>
        <v>0</v>
      </c>
      <c r="W59" s="60">
        <f>MAX('JURADO-1'!I59,'JURADO-2'!I59,'JURADO-3'!I59,'JURADO-4'!I59,'NO USAR'!I59)</f>
        <v>0</v>
      </c>
      <c r="X59" s="60">
        <f>MIN('JURADO-1'!I59,'JURADO-2'!I59,'JURADO-3'!I59,'JURADO-4'!I59,'NO USAR'!I59)</f>
        <v>0</v>
      </c>
      <c r="Y59" s="60">
        <f>+'JURADO-1'!I59+'JURADO-2'!I59+'JURADO-3'!I59+'JURADO-4'!I59+'NO USAR'!I59-W59-X59</f>
        <v>0</v>
      </c>
      <c r="Z59" s="60">
        <f>MAX('JURADO-1'!J59,'JURADO-2'!J59,'JURADO-3'!J59,'JURADO-4'!J59,'NO USAR'!J59)</f>
        <v>0</v>
      </c>
      <c r="AA59" s="60">
        <f>MIN('JURADO-1'!J59,'JURADO-2'!J59,'JURADO-3'!J59,'JURADO-4'!J59,'NO USAR'!J59)</f>
        <v>0</v>
      </c>
      <c r="AB59" s="60">
        <f>+'JURADO-1'!J59+'JURADO-2'!J59+'JURADO-3'!J59+'JURADO-4'!J59+'NO USAR'!J59-Z59-AA59</f>
        <v>0</v>
      </c>
      <c r="AC59" s="60">
        <f t="shared" si="13"/>
        <v>0</v>
      </c>
      <c r="AD59" s="59"/>
      <c r="AE59" s="6">
        <f>MAX('JURADO-1'!K59,'JURADO-2'!K59,'JURADO-3'!K59,'JURADO-4'!K59,'NO USAR'!K59)</f>
        <v>0</v>
      </c>
      <c r="AF59" s="12">
        <f>MIN('JURADO-1'!K59,'JURADO-2'!K59,'JURADO-3'!K59,'JURADO-4'!K59,'NO USAR'!K59)</f>
        <v>0</v>
      </c>
      <c r="AG59" s="12">
        <f>+'JURADO-1'!K59+'JURADO-2'!K59+'JURADO-3'!K59+'JURADO-4'!K59+'NO USAR'!K59-AE59-AF59</f>
        <v>0</v>
      </c>
      <c r="AH59" s="63">
        <f>MAX('JURADO-1'!L59,'JURADO-2'!L59,'JURADO-3'!L59,'JURADO-4'!L59,'NO USAR'!L59)</f>
        <v>0</v>
      </c>
      <c r="AI59" s="12">
        <f>MIN('JURADO-1'!L59,'JURADO-2'!L59,'JURADO-3'!L59,'JURADO-4'!L59,'NO USAR'!L59)</f>
        <v>0</v>
      </c>
      <c r="AJ59" s="11">
        <f>+'JURADO-1'!L59+'JURADO-2'!L59+'JURADO-3'!L59+'JURADO-4'!L59+'NO USAR'!L59-AH59-AI59</f>
        <v>0</v>
      </c>
      <c r="AK59" s="60">
        <f>MAX('JURADO-1'!M59,'JURADO-2'!M59,'JURADO-3'!M59,'JURADO-4'!M59,'NO USAR'!M59)</f>
        <v>0</v>
      </c>
      <c r="AL59" s="60">
        <f>MIN('JURADO-1'!M59,'JURADO-2'!M59,'JURADO-3'!M59,'JURADO-4'!M59,'NO USAR'!M59)</f>
        <v>0</v>
      </c>
      <c r="AM59" s="60">
        <f>+'JURADO-1'!M59+'JURADO-2'!M59+'JURADO-3'!M59+'JURADO-4'!M59+'NO USAR'!M59-AK59-AL59</f>
        <v>0</v>
      </c>
      <c r="AN59" s="60">
        <f>MAX('JURADO-1'!N59,'JURADO-2'!N59,'JURADO-3'!N59,'JURADO-4'!N59,'NO USAR'!N59)</f>
        <v>0</v>
      </c>
      <c r="AO59" s="60">
        <f>MIN('JURADO-1'!N59,'JURADO-2'!N59,'JURADO-3'!N59,'JURADO-4'!N59,'NO USAR'!N59)</f>
        <v>0</v>
      </c>
      <c r="AP59" s="60">
        <f>+'JURADO-1'!N59+'JURADO-2'!N59+'JURADO-3'!N59+'JURADO-4'!N59+'NO USAR'!P59-AN59-AO59</f>
        <v>0</v>
      </c>
      <c r="AQ59" s="60">
        <f t="shared" si="14"/>
        <v>0</v>
      </c>
      <c r="AR59" s="59"/>
      <c r="AS59" s="6">
        <f>MAX('JURADO-1'!O59,'JURADO-2'!O59,'JURADO-3'!O59,'JURADO-4'!O59,'NO USAR'!O59)</f>
        <v>0</v>
      </c>
      <c r="AT59" s="12">
        <f>MIN('JURADO-1'!O59,'JURADO-2'!O59,'JURADO-3'!O59,'JURADO-4'!O59,'NO USAR'!O59)</f>
        <v>0</v>
      </c>
      <c r="AU59" s="12">
        <f>+'JURADO-1'!O59+'JURADO-2'!O59+'JURADO-3'!O59+'JURADO-4'!O59+'NO USAR'!O59-AS59-AT59</f>
        <v>0</v>
      </c>
      <c r="AV59" s="63">
        <f>MAX('JURADO-1'!P59,'JURADO-2'!P59,'JURADO-3'!P59,'JURADO-4'!P59,'NO USAR'!P59)</f>
        <v>0</v>
      </c>
      <c r="AW59" s="12">
        <f>MIN('JURADO-1'!P59,'JURADO-2'!P59,'JURADO-3'!P59,'JURADO-4'!P59,'NO USAR'!P59)</f>
        <v>0</v>
      </c>
      <c r="AX59" s="11">
        <f>+'JURADO-1'!P59+'JURADO-2'!P59+'JURADO-3'!P59+'JURADO-4'!P59+'NO USAR'!P59-AV59-AW59</f>
        <v>0</v>
      </c>
      <c r="AY59" s="60">
        <f>MAX('JURADO-1'!Q59,'JURADO-2'!Q59,'JURADO-3'!Q59,'JURADO-4'!Q59,'NO USAR'!Q59)</f>
        <v>0</v>
      </c>
      <c r="AZ59" s="60">
        <f>MIN('JURADO-1'!Q59,'JURADO-2'!Q59,'JURADO-3'!Q59,'JURADO-4'!Q59,'NO USAR'!Q59)</f>
        <v>0</v>
      </c>
      <c r="BA59" s="60">
        <f>+'JURADO-1'!Q59+'JURADO-2'!Q59+'JURADO-3'!Q59+'JURADO-4'!Q59+'NO USAR'!Q59-AY59-AZ59</f>
        <v>0</v>
      </c>
      <c r="BB59" s="60">
        <f>MAX('JURADO-1'!R59,'JURADO-2'!R59,'JURADO-3'!R59,'JURADO-4'!R59,'NO USAR'!R59)</f>
        <v>0</v>
      </c>
      <c r="BC59" s="60">
        <f>MIN('JURADO-1'!R59,'JURADO-2'!R59,'JURADO-3'!R59,'JURADO-4'!R59,'NO USAR'!R59)</f>
        <v>0</v>
      </c>
      <c r="BD59" s="60">
        <f>+'JURADO-1'!R59+'JURADO-2'!R59+'JURADO-3'!R59+'JURADO-4'!R59+'NO USAR'!R59-BB59-BC59</f>
        <v>0</v>
      </c>
      <c r="BE59" s="60">
        <f t="shared" si="15"/>
        <v>0</v>
      </c>
      <c r="BF59" s="9"/>
      <c r="BG59" s="60">
        <f>MAX('JURADO-1'!S59,'JURADO-2'!S59,'JURADO-3'!S59,'JURADO-4'!S59,'NO USAR'!S59)</f>
        <v>0</v>
      </c>
      <c r="BH59" s="60">
        <f>MIN('JURADO-1'!S59,'JURADO-2'!S59,'JURADO-3'!S59,'JURADO-4'!S59,'NO USAR'!S59)</f>
        <v>0</v>
      </c>
      <c r="BI59" s="60">
        <f>+'JURADO-1'!S59+'JURADO-2'!S59+'JURADO-3'!S59+'JURADO-4'!S59+'NO USAR'!S59-BG59-BH59</f>
        <v>0</v>
      </c>
      <c r="BJ59" s="60">
        <f>MAX('JURADO-1'!T59,'JURADO-2'!T59,'JURADO-3'!T59,'JURADO-4'!T59,'NO USAR'!T59)</f>
        <v>0</v>
      </c>
      <c r="BK59" s="60">
        <f>MIN('JURADO-1'!T59,'JURADO-2'!T59,'JURADO-3'!T59,'JURADO-4'!T59,'NO USAR'!T59)</f>
        <v>0</v>
      </c>
      <c r="BL59" s="60">
        <f>+'JURADO-1'!T59+'JURADO-2'!T59+'JURADO-3'!T59+'JURADO-4'!T59+'NO USAR'!T59-BJ59-BK59</f>
        <v>0</v>
      </c>
      <c r="BM59" s="60">
        <f>MAX('JURADO-1'!U59,'JURADO-2'!U59,'JURADO-3'!U59,'JURADO-4'!U59,'NO USAR'!U59)</f>
        <v>0</v>
      </c>
      <c r="BN59" s="60">
        <f>MIN('JURADO-1'!U59,'JURADO-2'!U59,'JURADO-3'!U59,'JURADO-4'!U59,'NO USAR'!U59)</f>
        <v>0</v>
      </c>
      <c r="BO59" s="60">
        <f>+'JURADO-1'!U59+'JURADO-2'!U59+'JURADO-3'!U59+'JURADO-4'!U59+'NO USAR'!U59-BM59-BN59</f>
        <v>0</v>
      </c>
      <c r="BP59" s="60">
        <f>MAX('JURADO-1'!V59,'JURADO-2'!V59,'JURADO-3'!V59,'JURADO-4'!V59,'NO USAR'!V59)</f>
        <v>0</v>
      </c>
      <c r="BQ59" s="60">
        <f>MIN('JURADO-1'!V59,'JURADO-2'!V59,'JURADO-3'!V59,'JURADO-4'!V59,'NO USAR'!V59)</f>
        <v>0</v>
      </c>
      <c r="BR59" s="60">
        <f>+'JURADO-1'!V59+'JURADO-2'!V59+'JURADO-3'!V59+'JURADO-4'!V59+'NO USAR'!V59-BP59-BQ59</f>
        <v>0</v>
      </c>
      <c r="BS59" s="60">
        <f t="shared" si="16"/>
        <v>0</v>
      </c>
      <c r="BT59" s="9"/>
      <c r="BU59" s="6">
        <f>MAX('JURADO-1'!W59,'JURADO-2'!W59,'JURADO-3'!W59,'JURADO-4'!W59,'NO USAR'!W59)</f>
        <v>0</v>
      </c>
      <c r="BV59" s="12">
        <f>MIN('JURADO-1'!W59,'JURADO-2'!W59,'JURADO-3'!W59,'JURADO-4'!W59,'NO USAR'!W59)</f>
        <v>0</v>
      </c>
      <c r="BW59" s="12">
        <f>+'JURADO-1'!W59+'JURADO-2'!W59+'JURADO-3'!W59+'JURADO-4'!W59+'NO USAR'!W59-BU59-BV59</f>
        <v>0</v>
      </c>
      <c r="BX59" s="63">
        <f>MAX('JURADO-1'!X59,'JURADO-2'!X59,'JURADO-3'!X59,'JURADO-4'!X59,'NO USAR'!X59)</f>
        <v>0</v>
      </c>
      <c r="BY59" s="12">
        <f>MIN('JURADO-1'!X59,'JURADO-2'!X59,'JURADO-3'!X59,'JURADO-4'!X59,'NO USAR'!X59)</f>
        <v>0</v>
      </c>
      <c r="BZ59" s="11">
        <f>+'JURADO-1'!X59+'JURADO-2'!X59+'JURADO-3'!X59+'JURADO-4'!X59+'NO USAR'!X59-BX59-BY59</f>
        <v>0</v>
      </c>
      <c r="CA59" s="60">
        <f>MAX('JURADO-1'!Y59,'JURADO-2'!Y59,'JURADO-3'!Y59,'JURADO-4'!Y59,'NO USAR'!Y59)</f>
        <v>0</v>
      </c>
      <c r="CB59" s="60">
        <f>MIN('JURADO-1'!Y59,'JURADO-2'!Y59,'JURADO-3'!Y59,'JURADO-4'!Y59,'NO USAR'!Y59)</f>
        <v>0</v>
      </c>
      <c r="CC59" s="60">
        <f>+'JURADO-1'!Y59+'JURADO-2'!Y59+'JURADO-3'!Y59+'JURADO-4'!Y59+'NO USAR'!Y59-CA59-CB59</f>
        <v>0</v>
      </c>
      <c r="CD59" s="60">
        <f>MAX('JURADO-1'!Z59,'JURADO-2'!Z59,'JURADO-3'!Z59,'JURADO-4'!Z59,'NO USAR'!Z59)</f>
        <v>0</v>
      </c>
      <c r="CE59" s="60">
        <f>MIN('JURADO-1'!Z59,'JURADO-2'!Z59,'JURADO-3'!Z59,'JURADO-4'!Z59,'NO USAR'!Z59)</f>
        <v>0</v>
      </c>
      <c r="CF59" s="60">
        <f>+'JURADO-1'!Z59+'JURADO-2'!Z59+'JURADO-3'!Z59+'JURADO-4'!Z59+'NO USAR'!Z59-CD59-CE59</f>
        <v>0</v>
      </c>
      <c r="CG59" s="60">
        <f t="shared" si="17"/>
        <v>0</v>
      </c>
      <c r="CH59" s="9"/>
      <c r="CI59" s="60">
        <f>MAX('JURADO-1'!AA59,'JURADO-2'!AA59,'JURADO-3'!AA59,'JURADO-4'!AA59,'NO USAR'!AA59)</f>
        <v>0</v>
      </c>
      <c r="CJ59" s="60">
        <f>MIN('JURADO-1'!AA59,'JURADO-2'!AA59,'JURADO-3'!AA59,'JURADO-4'!AA59,'NO USAR'!AA59)</f>
        <v>0</v>
      </c>
      <c r="CK59" s="60">
        <f>+'JURADO-1'!AA59+'JURADO-2'!AA59+'JURADO-3'!AA59+'JURADO-4'!AA59+'NO USAR'!AA59-CI59-CJ59</f>
        <v>0</v>
      </c>
      <c r="CL59" s="60">
        <f>MAX('JURADO-1'!AB59,'JURADO-2'!AB59,'JURADO-3'!AB59,'JURADO-4'!AB59,'NO USAR'!AB59)</f>
        <v>0</v>
      </c>
      <c r="CM59" s="60">
        <f>MIN('JURADO-1'!AB59,'JURADO-2'!AB59,'JURADO-3'!AB59,'JURADO-4'!AB59,'NO USAR'!AB59)</f>
        <v>0</v>
      </c>
      <c r="CN59" s="60">
        <f>+'JURADO-1'!AB59+'JURADO-2'!AB59+'JURADO-3'!AB59+'JURADO-4'!AB59+'NO USAR'!AB59-CL59-CM59</f>
        <v>0</v>
      </c>
      <c r="CO59" s="60">
        <f>MAX('JURADO-1'!AC59,'JURADO-2'!AC59,'JURADO-3'!AC59,'JURADO-4'!AC59,'NO USAR'!AC59)</f>
        <v>0</v>
      </c>
      <c r="CP59" s="60">
        <f>MIN('JURADO-1'!AC59,'JURADO-2'!AC59,'JURADO-3'!AC59,'JURADO-4'!AC59,'NO USAR'!AC59)</f>
        <v>0</v>
      </c>
      <c r="CQ59" s="60">
        <f>+'JURADO-1'!AC59+'JURADO-2'!AC59+'JURADO-3'!AC59+'JURADO-4'!AC59+'NO USAR'!AC59-CO59-CP59</f>
        <v>0</v>
      </c>
      <c r="CR59" s="60">
        <f>MAX('JURADO-1'!AD59,'JURADO-2'!AD59,'JURADO-3'!AD59,'JURADO-4'!AD59,'NO USAR'!AD59)</f>
        <v>0</v>
      </c>
      <c r="CS59" s="60">
        <f>MIN('JURADO-1'!AD59,'JURADO-2'!AD59,'JURADO-3'!AD59,'JURADO-4'!AD59,'NO USAR'!AD59)</f>
        <v>0</v>
      </c>
      <c r="CT59" s="60">
        <f>+'JURADO-1'!AD59+'JURADO-2'!AD59+'JURADO-3'!AD59+'JURADO-4'!AD59+'NO USAR'!AD59-CR59-CS59</f>
        <v>0</v>
      </c>
      <c r="CU59" s="60">
        <f t="shared" si="18"/>
        <v>0</v>
      </c>
      <c r="CV59" s="9"/>
      <c r="CW59" s="6">
        <f>MAX('JURADO-1'!AE59,'JURADO-2'!AE59,'JURADO-3'!AE59,'JURADO-4'!AE59,'NO USAR'!AE59)</f>
        <v>0</v>
      </c>
      <c r="CX59" s="12">
        <f>MIN('JURADO-1'!AE59,'JURADO-2'!AE59,'JURADO-3'!AE59,'JURADO-4'!AE59,'NO USAR'!AE59)</f>
        <v>0</v>
      </c>
      <c r="CY59" s="12">
        <f>+'JURADO-1'!AE59+'JURADO-2'!AE59+'JURADO-3'!AE59+'JURADO-4'!AE59+'NO USAR'!AE59-CW59-CX59</f>
        <v>0</v>
      </c>
      <c r="CZ59" s="63">
        <f>MAX('JURADO-1'!AF59,'JURADO-2'!AF59,'JURADO-3'!AF59,'JURADO-4'!AF59,'NO USAR'!AF59)</f>
        <v>0</v>
      </c>
      <c r="DA59" s="12">
        <f>MIN('JURADO-1'!AF59,'JURADO-2'!AF59,'JURADO-3'!AF59,'JURADO-4'!AF59,'NO USAR'!AF59)</f>
        <v>0</v>
      </c>
      <c r="DB59" s="11">
        <f>+'JURADO-1'!AF59+'JURADO-2'!AF59+'JURADO-3'!AF59+'JURADO-4'!AF59+'NO USAR'!AF59-CZ59-DA59</f>
        <v>0</v>
      </c>
      <c r="DC59" s="60">
        <f>MAX('JURADO-1'!AG59,'JURADO-2'!AG59,'JURADO-3'!AG59,'JURADO-4'!AG59,'NO USAR'!AG59)</f>
        <v>0</v>
      </c>
      <c r="DD59" s="60">
        <f>MIN('JURADO-1'!AG59,'JURADO-2'!AG59,'JURADO-3'!AG59,'JURADO-4'!AG59,'NO USAR'!AG59)</f>
        <v>0</v>
      </c>
      <c r="DE59" s="60">
        <f>+'JURADO-1'!AG59+'JURADO-2'!AG59+'JURADO-3'!AG59+'JURADO-4'!AG59+'NO USAR'!AG59-DC59-DD59</f>
        <v>0</v>
      </c>
      <c r="DF59" s="60">
        <f>MAX('JURADO-1'!AF59,'JURADO-2'!AF59,'JURADO-3'!AF59,'JURADO-4'!AF59,'NO USAR'!AF59)</f>
        <v>0</v>
      </c>
      <c r="DG59" s="60">
        <f>MIN('JURADO-1'!AF59,'JURADO-2'!AF59,'JURADO-3'!AF59,'JURADO-4'!AF59,'NO USAR'!AF59)</f>
        <v>0</v>
      </c>
      <c r="DH59" s="60">
        <f>+'JURADO-1'!AF59+'JURADO-2'!AF59+'JURADO-3'!AF59+'JURADO-4'!AF59+'NO USAR'!AF59-DF59-DG59</f>
        <v>0</v>
      </c>
      <c r="DI59" s="60">
        <f t="shared" si="19"/>
        <v>0</v>
      </c>
      <c r="DJ59" s="9"/>
      <c r="DK59" s="6">
        <f>MAX('JURADO-1'!AI59,'JURADO-2'!AI59,'JURADO-3'!AI59,'JURADO-4'!AI59,'NO USAR'!AI59)</f>
        <v>0</v>
      </c>
      <c r="DL59" s="12">
        <f>MIN('JURADO-1'!AI59,'JURADO-2'!AI59,'JURADO-3'!AI59,'JURADO-4'!AI59,'NO USAR'!AI59)</f>
        <v>0</v>
      </c>
      <c r="DM59" s="7">
        <f>+'JURADO-1'!AI59+'JURADO-2'!AI59+'JURADO-3'!AI59+'JURADO-4'!AI59+'NO USAR'!AI59-DK59-DL59</f>
        <v>0</v>
      </c>
      <c r="DN59" s="9"/>
      <c r="DO59" s="6">
        <f>MAX('JURADO-1'!AJ59,'JURADO-2'!AJ59,'JURADO-3'!AJ59,'JURADO-4'!AJ59,'NO USAR'!AJ59)</f>
        <v>0</v>
      </c>
      <c r="DP59" s="12">
        <f>MIN('JURADO-1'!AJ59,'JURADO-2'!AJ59,'JURADO-3'!AJ59,'JURADO-4'!AJ59,'NO USAR'!AJ59)</f>
        <v>0</v>
      </c>
      <c r="DQ59" s="7">
        <f>(+'JURADO-1'!AJ59+'JURADO-2'!AJ59+'JURADO-3'!AJ59+'JURADO-4'!AJ59+'NO USAR'!AJ59-DO59-DP59)*0.8</f>
        <v>0</v>
      </c>
      <c r="DR59" s="9"/>
      <c r="DS59" s="10"/>
      <c r="DT59" s="91">
        <f t="shared" si="22"/>
        <v>0</v>
      </c>
      <c r="DU59" s="191"/>
      <c r="DV59" s="191"/>
      <c r="DW59" s="191">
        <f t="shared" si="20"/>
        <v>0</v>
      </c>
      <c r="DX59" s="82"/>
      <c r="DY59" s="40"/>
      <c r="DZ59" s="60"/>
      <c r="EA59" s="81"/>
      <c r="EB59" s="60">
        <f t="shared" si="21"/>
        <v>0</v>
      </c>
      <c r="EC59" s="60">
        <f t="shared" si="23"/>
        <v>0</v>
      </c>
    </row>
    <row r="60" spans="1:133" ht="31.5" hidden="1" customHeight="1" thickBot="1">
      <c r="A60" s="78">
        <v>17</v>
      </c>
      <c r="B60" s="22"/>
      <c r="C60" s="178">
        <f>MAX('JURADO-1'!C60,'JURADO-2'!C60,'JURADO-3'!C60,'JURADO-4'!C60,'NO USAR'!C60)</f>
        <v>0</v>
      </c>
      <c r="D60" s="60">
        <f>MIN('JURADO-1'!C60,'JURADO-2'!C60,'JURADO-3'!C60,'JURADO-4'!C60,'NO USAR'!C60)</f>
        <v>0</v>
      </c>
      <c r="E60" s="60">
        <f>+'JURADO-1'!C60+'JURADO-2'!C60+'JURADO-3'!C60+'JURADO-4'!C60+'NO USAR'!C60-C60-D60</f>
        <v>0</v>
      </c>
      <c r="F60" s="60">
        <f>MAX('JURADO-1'!D60,'JURADO-2'!D60,'JURADO-3'!D60,'JURADO-4'!D60,'NO USAR'!D60)</f>
        <v>0</v>
      </c>
      <c r="G60" s="60">
        <f>MIN('JURADO-1'!D60,'JURADO-2'!D60,'JURADO-3'!D60,'JURADO-4'!D60,'NO USAR'!D60)</f>
        <v>0</v>
      </c>
      <c r="H60" s="60">
        <f>+'JURADO-1'!D60+'JURADO-2'!D60+'JURADO-3'!D60+'JURADO-4'!D60+'NO USAR'!D60-F60-G60</f>
        <v>0</v>
      </c>
      <c r="I60" s="60">
        <f>MAX('JURADO-1'!E60,'JURADO-2'!E60,'JURADO-3'!E60,'JURADO-4'!E60,'NO USAR'!E60)</f>
        <v>0</v>
      </c>
      <c r="J60" s="60">
        <f>MIN('JURADO-1'!E60,'JURADO-2'!E60,'JURADO-3'!E60,'JURADO-4'!E60,'NO USAR'!E60)</f>
        <v>0</v>
      </c>
      <c r="K60" s="60">
        <f>+'JURADO-1'!E60+'JURADO-2'!E60+'JURADO-3'!E60+'JURADO-4'!E60+'NO USAR'!E60-I60-J60</f>
        <v>0</v>
      </c>
      <c r="L60" s="60">
        <f>MAX('JURADO-1'!F60,'JURADO-2'!F60,'JURADO-3'!F60,'JURADO-4'!F60,'NO USAR'!F60)</f>
        <v>0</v>
      </c>
      <c r="M60" s="60">
        <f>MIN('JURADO-1'!F60,'JURADO-2'!F60,'JURADO-3'!F60,'JURADO-4'!F60,'NO USAR'!F60)</f>
        <v>0</v>
      </c>
      <c r="N60" s="60">
        <f>+'JURADO-1'!F60+'JURADO-2'!F60+'JURADO-3'!F60+'JURADO-4'!F60+'NO USAR'!F60-L60-M60</f>
        <v>0</v>
      </c>
      <c r="O60" s="60">
        <f t="shared" si="12"/>
        <v>0</v>
      </c>
      <c r="P60" s="124"/>
      <c r="Q60" s="6">
        <f>MAX('JURADO-1'!G60,'JURADO-2'!G60,'JURADO-3'!G60,'JURADO-4'!G60,'NO USAR'!G60)</f>
        <v>0</v>
      </c>
      <c r="R60" s="12">
        <f>MIN('JURADO-1'!G60,'JURADO-2'!G60,'JURADO-3'!G60,'JURADO-4'!G60,'NO USAR'!G60)</f>
        <v>0</v>
      </c>
      <c r="S60" s="12">
        <f>+'JURADO-1'!G60+'JURADO-2'!G60+'JURADO-3'!G60+'JURADO-4'!G60+'NO USAR'!G60-Q60-R60</f>
        <v>0</v>
      </c>
      <c r="T60" s="63">
        <f>MAX('JURADO-1'!H60,'JURADO-2'!H60,'JURADO-3'!H60,'JURADO-4'!H60,'NO USAR'!H60)</f>
        <v>0</v>
      </c>
      <c r="U60" s="12">
        <f>MIN('JURADO-1'!H60,'JURADO-2'!H60,'JURADO-3'!H60,'JURADO-4'!H60,'NO USAR'!H60)</f>
        <v>0</v>
      </c>
      <c r="V60" s="11">
        <f>+'JURADO-1'!H60+'JURADO-2'!H60+'JURADO-3'!H60+'JURADO-4'!H60+'NO USAR'!H60-T60-U60</f>
        <v>0</v>
      </c>
      <c r="W60" s="60">
        <f>MAX('JURADO-1'!I60,'JURADO-2'!I60,'JURADO-3'!I60,'JURADO-4'!I60,'NO USAR'!I60)</f>
        <v>0</v>
      </c>
      <c r="X60" s="60">
        <f>MIN('JURADO-1'!I60,'JURADO-2'!I60,'JURADO-3'!I60,'JURADO-4'!I60,'NO USAR'!I60)</f>
        <v>0</v>
      </c>
      <c r="Y60" s="60">
        <f>+'JURADO-1'!I60+'JURADO-2'!I60+'JURADO-3'!I60+'JURADO-4'!I60+'NO USAR'!I60-W60-X60</f>
        <v>0</v>
      </c>
      <c r="Z60" s="60">
        <f>MAX('JURADO-1'!J60,'JURADO-2'!J60,'JURADO-3'!J60,'JURADO-4'!J60,'NO USAR'!J60)</f>
        <v>0</v>
      </c>
      <c r="AA60" s="60">
        <f>MIN('JURADO-1'!J60,'JURADO-2'!J60,'JURADO-3'!J60,'JURADO-4'!J60,'NO USAR'!J60)</f>
        <v>0</v>
      </c>
      <c r="AB60" s="60">
        <f>+'JURADO-1'!J60+'JURADO-2'!J60+'JURADO-3'!J60+'JURADO-4'!J60+'NO USAR'!J60-Z60-AA60</f>
        <v>0</v>
      </c>
      <c r="AC60" s="60">
        <f t="shared" si="13"/>
        <v>0</v>
      </c>
      <c r="AD60" s="59"/>
      <c r="AE60" s="6">
        <f>MAX('JURADO-1'!K60,'JURADO-2'!K60,'JURADO-3'!K60,'JURADO-4'!K60,'NO USAR'!K60)</f>
        <v>0</v>
      </c>
      <c r="AF60" s="12">
        <f>MIN('JURADO-1'!K60,'JURADO-2'!K60,'JURADO-3'!K60,'JURADO-4'!K60,'NO USAR'!K60)</f>
        <v>0</v>
      </c>
      <c r="AG60" s="12">
        <f>+'JURADO-1'!K60+'JURADO-2'!K60+'JURADO-3'!K60+'JURADO-4'!K60+'NO USAR'!K60-AE60-AF60</f>
        <v>0</v>
      </c>
      <c r="AH60" s="63">
        <f>MAX('JURADO-1'!L60,'JURADO-2'!L60,'JURADO-3'!L60,'JURADO-4'!L60,'NO USAR'!L60)</f>
        <v>0</v>
      </c>
      <c r="AI60" s="12">
        <f>MIN('JURADO-1'!L60,'JURADO-2'!L60,'JURADO-3'!L60,'JURADO-4'!L60,'NO USAR'!L60)</f>
        <v>0</v>
      </c>
      <c r="AJ60" s="11">
        <f>+'JURADO-1'!L60+'JURADO-2'!L60+'JURADO-3'!L60+'JURADO-4'!L60+'NO USAR'!L60-AH60-AI60</f>
        <v>0</v>
      </c>
      <c r="AK60" s="60">
        <f>MAX('JURADO-1'!M60,'JURADO-2'!M60,'JURADO-3'!M60,'JURADO-4'!M60,'NO USAR'!M60)</f>
        <v>0</v>
      </c>
      <c r="AL60" s="60">
        <f>MIN('JURADO-1'!M60,'JURADO-2'!M60,'JURADO-3'!M60,'JURADO-4'!M60,'NO USAR'!M60)</f>
        <v>0</v>
      </c>
      <c r="AM60" s="60">
        <f>+'JURADO-1'!M60+'JURADO-2'!M60+'JURADO-3'!M60+'JURADO-4'!M60+'NO USAR'!M60-AK60-AL60</f>
        <v>0</v>
      </c>
      <c r="AN60" s="60">
        <f>MAX('JURADO-1'!N60,'JURADO-2'!N60,'JURADO-3'!N60,'JURADO-4'!N60,'NO USAR'!N60)</f>
        <v>0</v>
      </c>
      <c r="AO60" s="60">
        <f>MIN('JURADO-1'!N60,'JURADO-2'!N60,'JURADO-3'!N60,'JURADO-4'!N60,'NO USAR'!N60)</f>
        <v>0</v>
      </c>
      <c r="AP60" s="60">
        <f>+'JURADO-1'!N60+'JURADO-2'!N60+'JURADO-3'!N60+'JURADO-4'!N60+'NO USAR'!P60-AN60-AO60</f>
        <v>0</v>
      </c>
      <c r="AQ60" s="60">
        <f t="shared" si="14"/>
        <v>0</v>
      </c>
      <c r="AR60" s="59"/>
      <c r="AS60" s="6">
        <f>MAX('JURADO-1'!O60,'JURADO-2'!O60,'JURADO-3'!O60,'JURADO-4'!O60,'NO USAR'!O60)</f>
        <v>0</v>
      </c>
      <c r="AT60" s="12">
        <f>MIN('JURADO-1'!O60,'JURADO-2'!O60,'JURADO-3'!O60,'JURADO-4'!O60,'NO USAR'!O60)</f>
        <v>0</v>
      </c>
      <c r="AU60" s="12">
        <f>+'JURADO-1'!O60+'JURADO-2'!O60+'JURADO-3'!O60+'JURADO-4'!O60+'NO USAR'!O60-AS60-AT60</f>
        <v>0</v>
      </c>
      <c r="AV60" s="63">
        <f>MAX('JURADO-1'!P60,'JURADO-2'!P60,'JURADO-3'!P60,'JURADO-4'!P60,'NO USAR'!P60)</f>
        <v>0</v>
      </c>
      <c r="AW60" s="12">
        <f>MIN('JURADO-1'!P60,'JURADO-2'!P60,'JURADO-3'!P60,'JURADO-4'!P60,'NO USAR'!P60)</f>
        <v>0</v>
      </c>
      <c r="AX60" s="11">
        <f>+'JURADO-1'!P60+'JURADO-2'!P60+'JURADO-3'!P60+'JURADO-4'!P60+'NO USAR'!P60-AV60-AW60</f>
        <v>0</v>
      </c>
      <c r="AY60" s="60">
        <f>MAX('JURADO-1'!Q60,'JURADO-2'!Q60,'JURADO-3'!Q60,'JURADO-4'!Q60,'NO USAR'!Q60)</f>
        <v>0</v>
      </c>
      <c r="AZ60" s="60">
        <f>MIN('JURADO-1'!Q60,'JURADO-2'!Q60,'JURADO-3'!Q60,'JURADO-4'!Q60,'NO USAR'!Q60)</f>
        <v>0</v>
      </c>
      <c r="BA60" s="60">
        <f>+'JURADO-1'!Q60+'JURADO-2'!Q60+'JURADO-3'!Q60+'JURADO-4'!Q60+'NO USAR'!Q60-AY60-AZ60</f>
        <v>0</v>
      </c>
      <c r="BB60" s="60">
        <f>MAX('JURADO-1'!R60,'JURADO-2'!R60,'JURADO-3'!R60,'JURADO-4'!R60,'NO USAR'!R60)</f>
        <v>0</v>
      </c>
      <c r="BC60" s="60">
        <f>MIN('JURADO-1'!R60,'JURADO-2'!R60,'JURADO-3'!R60,'JURADO-4'!R60,'NO USAR'!R60)</f>
        <v>0</v>
      </c>
      <c r="BD60" s="60">
        <f>+'JURADO-1'!R60+'JURADO-2'!R60+'JURADO-3'!R60+'JURADO-4'!R60+'NO USAR'!R60-BB60-BC60</f>
        <v>0</v>
      </c>
      <c r="BE60" s="60">
        <f t="shared" si="15"/>
        <v>0</v>
      </c>
      <c r="BF60" s="9"/>
      <c r="BG60" s="60">
        <f>MAX('JURADO-1'!S60,'JURADO-2'!S60,'JURADO-3'!S60,'JURADO-4'!S60,'NO USAR'!S60)</f>
        <v>0</v>
      </c>
      <c r="BH60" s="60">
        <f>MIN('JURADO-1'!S60,'JURADO-2'!S60,'JURADO-3'!S60,'JURADO-4'!S60,'NO USAR'!S60)</f>
        <v>0</v>
      </c>
      <c r="BI60" s="60">
        <f>+'JURADO-1'!S60+'JURADO-2'!S60+'JURADO-3'!S60+'JURADO-4'!S60+'NO USAR'!S60-BG60-BH60</f>
        <v>0</v>
      </c>
      <c r="BJ60" s="60">
        <f>MAX('JURADO-1'!T60,'JURADO-2'!T60,'JURADO-3'!T60,'JURADO-4'!T60,'NO USAR'!T60)</f>
        <v>0</v>
      </c>
      <c r="BK60" s="60">
        <f>MIN('JURADO-1'!T60,'JURADO-2'!T60,'JURADO-3'!T60,'JURADO-4'!T60,'NO USAR'!T60)</f>
        <v>0</v>
      </c>
      <c r="BL60" s="60">
        <f>+'JURADO-1'!T60+'JURADO-2'!T60+'JURADO-3'!T60+'JURADO-4'!T60+'NO USAR'!T60-BJ60-BK60</f>
        <v>0</v>
      </c>
      <c r="BM60" s="60">
        <f>MAX('JURADO-1'!U60,'JURADO-2'!U60,'JURADO-3'!U60,'JURADO-4'!U60,'NO USAR'!U60)</f>
        <v>0</v>
      </c>
      <c r="BN60" s="60">
        <f>MIN('JURADO-1'!U60,'JURADO-2'!U60,'JURADO-3'!U60,'JURADO-4'!U60,'NO USAR'!U60)</f>
        <v>0</v>
      </c>
      <c r="BO60" s="60">
        <f>+'JURADO-1'!U60+'JURADO-2'!U60+'JURADO-3'!U60+'JURADO-4'!U60+'NO USAR'!U60-BM60-BN60</f>
        <v>0</v>
      </c>
      <c r="BP60" s="60">
        <f>MAX('JURADO-1'!V60,'JURADO-2'!V60,'JURADO-3'!V60,'JURADO-4'!V60,'NO USAR'!V60)</f>
        <v>0</v>
      </c>
      <c r="BQ60" s="60">
        <f>MIN('JURADO-1'!V60,'JURADO-2'!V60,'JURADO-3'!V60,'JURADO-4'!V60,'NO USAR'!V60)</f>
        <v>0</v>
      </c>
      <c r="BR60" s="60">
        <f>+'JURADO-1'!V60+'JURADO-2'!V60+'JURADO-3'!V60+'JURADO-4'!V60+'NO USAR'!V60-BP60-BQ60</f>
        <v>0</v>
      </c>
      <c r="BS60" s="60">
        <f t="shared" si="16"/>
        <v>0</v>
      </c>
      <c r="BT60" s="9"/>
      <c r="BU60" s="6">
        <f>MAX('JURADO-1'!W60,'JURADO-2'!W60,'JURADO-3'!W60,'JURADO-4'!W60,'NO USAR'!W60)</f>
        <v>0</v>
      </c>
      <c r="BV60" s="12">
        <f>MIN('JURADO-1'!W60,'JURADO-2'!W60,'JURADO-3'!W60,'JURADO-4'!W60,'NO USAR'!W60)</f>
        <v>0</v>
      </c>
      <c r="BW60" s="12">
        <f>+'JURADO-1'!W60+'JURADO-2'!W60+'JURADO-3'!W60+'JURADO-4'!W60+'NO USAR'!W60-BU60-BV60</f>
        <v>0</v>
      </c>
      <c r="BX60" s="63">
        <f>MAX('JURADO-1'!X60,'JURADO-2'!X60,'JURADO-3'!X60,'JURADO-4'!X60,'NO USAR'!X60)</f>
        <v>0</v>
      </c>
      <c r="BY60" s="12">
        <f>MIN('JURADO-1'!X60,'JURADO-2'!X60,'JURADO-3'!X60,'JURADO-4'!X60,'NO USAR'!X60)</f>
        <v>0</v>
      </c>
      <c r="BZ60" s="11">
        <f>+'JURADO-1'!X60+'JURADO-2'!X60+'JURADO-3'!X60+'JURADO-4'!X60+'NO USAR'!X60-BX60-BY60</f>
        <v>0</v>
      </c>
      <c r="CA60" s="60">
        <f>MAX('JURADO-1'!Y60,'JURADO-2'!Y60,'JURADO-3'!Y60,'JURADO-4'!Y60,'NO USAR'!Y60)</f>
        <v>0</v>
      </c>
      <c r="CB60" s="60">
        <f>MIN('JURADO-1'!Y60,'JURADO-2'!Y60,'JURADO-3'!Y60,'JURADO-4'!Y60,'NO USAR'!Y60)</f>
        <v>0</v>
      </c>
      <c r="CC60" s="60">
        <f>+'JURADO-1'!Y60+'JURADO-2'!Y60+'JURADO-3'!Y60+'JURADO-4'!Y60+'NO USAR'!Y60-CA60-CB60</f>
        <v>0</v>
      </c>
      <c r="CD60" s="60">
        <f>MAX('JURADO-1'!Z60,'JURADO-2'!Z60,'JURADO-3'!Z60,'JURADO-4'!Z60,'NO USAR'!Z60)</f>
        <v>0</v>
      </c>
      <c r="CE60" s="60">
        <f>MIN('JURADO-1'!Z60,'JURADO-2'!Z60,'JURADO-3'!Z60,'JURADO-4'!Z60,'NO USAR'!Z60)</f>
        <v>0</v>
      </c>
      <c r="CF60" s="60">
        <f>+'JURADO-1'!Z60+'JURADO-2'!Z60+'JURADO-3'!Z60+'JURADO-4'!Z60+'NO USAR'!Z60-CD60-CE60</f>
        <v>0</v>
      </c>
      <c r="CG60" s="60">
        <f t="shared" si="17"/>
        <v>0</v>
      </c>
      <c r="CH60" s="9"/>
      <c r="CI60" s="60">
        <f>MAX('JURADO-1'!AA60,'JURADO-2'!AA60,'JURADO-3'!AA60,'JURADO-4'!AA60,'NO USAR'!AA60)</f>
        <v>0</v>
      </c>
      <c r="CJ60" s="60">
        <f>MIN('JURADO-1'!AA60,'JURADO-2'!AA60,'JURADO-3'!AA60,'JURADO-4'!AA60,'NO USAR'!AA60)</f>
        <v>0</v>
      </c>
      <c r="CK60" s="60">
        <f>+'JURADO-1'!AA60+'JURADO-2'!AA60+'JURADO-3'!AA60+'JURADO-4'!AA60+'NO USAR'!AA60-CI60-CJ60</f>
        <v>0</v>
      </c>
      <c r="CL60" s="60">
        <f>MAX('JURADO-1'!AB60,'JURADO-2'!AB60,'JURADO-3'!AB60,'JURADO-4'!AB60,'NO USAR'!AB60)</f>
        <v>0</v>
      </c>
      <c r="CM60" s="60">
        <f>MIN('JURADO-1'!AB60,'JURADO-2'!AB60,'JURADO-3'!AB60,'JURADO-4'!AB60,'NO USAR'!AB60)</f>
        <v>0</v>
      </c>
      <c r="CN60" s="60">
        <f>+'JURADO-1'!AB60+'JURADO-2'!AB60+'JURADO-3'!AB60+'JURADO-4'!AB60+'NO USAR'!AB60-CL60-CM60</f>
        <v>0</v>
      </c>
      <c r="CO60" s="60">
        <f>MAX('JURADO-1'!AC60,'JURADO-2'!AC60,'JURADO-3'!AC60,'JURADO-4'!AC60,'NO USAR'!AC60)</f>
        <v>0</v>
      </c>
      <c r="CP60" s="60">
        <f>MIN('JURADO-1'!AC60,'JURADO-2'!AC60,'JURADO-3'!AC60,'JURADO-4'!AC60,'NO USAR'!AC60)</f>
        <v>0</v>
      </c>
      <c r="CQ60" s="60">
        <f>+'JURADO-1'!AC60+'JURADO-2'!AC60+'JURADO-3'!AC60+'JURADO-4'!AC60+'NO USAR'!AC60-CO60-CP60</f>
        <v>0</v>
      </c>
      <c r="CR60" s="60">
        <f>MAX('JURADO-1'!AD60,'JURADO-2'!AD60,'JURADO-3'!AD60,'JURADO-4'!AD60,'NO USAR'!AD60)</f>
        <v>0</v>
      </c>
      <c r="CS60" s="60">
        <f>MIN('JURADO-1'!AD60,'JURADO-2'!AD60,'JURADO-3'!AD60,'JURADO-4'!AD60,'NO USAR'!AD60)</f>
        <v>0</v>
      </c>
      <c r="CT60" s="60">
        <f>+'JURADO-1'!AD60+'JURADO-2'!AD60+'JURADO-3'!AD60+'JURADO-4'!AD60+'NO USAR'!AD60-CR60-CS60</f>
        <v>0</v>
      </c>
      <c r="CU60" s="60">
        <f t="shared" si="18"/>
        <v>0</v>
      </c>
      <c r="CV60" s="9"/>
      <c r="CW60" s="6">
        <f>MAX('JURADO-1'!AE60,'JURADO-2'!AE60,'JURADO-3'!AE60,'JURADO-4'!AE60,'NO USAR'!AE60)</f>
        <v>0</v>
      </c>
      <c r="CX60" s="12">
        <f>MIN('JURADO-1'!AE60,'JURADO-2'!AE60,'JURADO-3'!AE60,'JURADO-4'!AE60,'NO USAR'!AE60)</f>
        <v>0</v>
      </c>
      <c r="CY60" s="12">
        <f>+'JURADO-1'!AE60+'JURADO-2'!AE60+'JURADO-3'!AE60+'JURADO-4'!AE60+'NO USAR'!AE60-CW60-CX60</f>
        <v>0</v>
      </c>
      <c r="CZ60" s="63">
        <f>MAX('JURADO-1'!AF60,'JURADO-2'!AF60,'JURADO-3'!AF60,'JURADO-4'!AF60,'NO USAR'!AF60)</f>
        <v>0</v>
      </c>
      <c r="DA60" s="12">
        <f>MIN('JURADO-1'!AF60,'JURADO-2'!AF60,'JURADO-3'!AF60,'JURADO-4'!AF60,'NO USAR'!AF60)</f>
        <v>0</v>
      </c>
      <c r="DB60" s="11">
        <f>+'JURADO-1'!AF60+'JURADO-2'!AF60+'JURADO-3'!AF60+'JURADO-4'!AF60+'NO USAR'!AF60-CZ60-DA60</f>
        <v>0</v>
      </c>
      <c r="DC60" s="60">
        <f>MAX('JURADO-1'!AG60,'JURADO-2'!AG60,'JURADO-3'!AG60,'JURADO-4'!AG60,'NO USAR'!AG60)</f>
        <v>0</v>
      </c>
      <c r="DD60" s="60">
        <f>MIN('JURADO-1'!AG60,'JURADO-2'!AG60,'JURADO-3'!AG60,'JURADO-4'!AG60,'NO USAR'!AG60)</f>
        <v>0</v>
      </c>
      <c r="DE60" s="60">
        <f>+'JURADO-1'!AG60+'JURADO-2'!AG60+'JURADO-3'!AG60+'JURADO-4'!AG60+'NO USAR'!AG60-DC60-DD60</f>
        <v>0</v>
      </c>
      <c r="DF60" s="60">
        <f>MAX('JURADO-1'!AF60,'JURADO-2'!AF60,'JURADO-3'!AF60,'JURADO-4'!AF60,'NO USAR'!AF60)</f>
        <v>0</v>
      </c>
      <c r="DG60" s="60">
        <f>MIN('JURADO-1'!AF60,'JURADO-2'!AF60,'JURADO-3'!AF60,'JURADO-4'!AF60,'NO USAR'!AF60)</f>
        <v>0</v>
      </c>
      <c r="DH60" s="60">
        <f>+'JURADO-1'!AF60+'JURADO-2'!AF60+'JURADO-3'!AF60+'JURADO-4'!AF60+'NO USAR'!AF60-DF60-DG60</f>
        <v>0</v>
      </c>
      <c r="DI60" s="60">
        <f t="shared" si="19"/>
        <v>0</v>
      </c>
      <c r="DJ60" s="9"/>
      <c r="DK60" s="6">
        <f>MAX('JURADO-1'!AI60,'JURADO-2'!AI60,'JURADO-3'!AI60,'JURADO-4'!AI60,'NO USAR'!AI60)</f>
        <v>0</v>
      </c>
      <c r="DL60" s="12">
        <f>MIN('JURADO-1'!AI60,'JURADO-2'!AI60,'JURADO-3'!AI60,'JURADO-4'!AI60,'NO USAR'!AI60)</f>
        <v>0</v>
      </c>
      <c r="DM60" s="7">
        <f>+'JURADO-1'!AI60+'JURADO-2'!AI60+'JURADO-3'!AI60+'JURADO-4'!AI60+'NO USAR'!AI60-DK60-DL60</f>
        <v>0</v>
      </c>
      <c r="DN60" s="9"/>
      <c r="DO60" s="6">
        <f>MAX('JURADO-1'!AJ60,'JURADO-2'!AJ60,'JURADO-3'!AJ60,'JURADO-4'!AJ60,'NO USAR'!AJ60)</f>
        <v>0</v>
      </c>
      <c r="DP60" s="12">
        <f>MIN('JURADO-1'!AJ60,'JURADO-2'!AJ60,'JURADO-3'!AJ60,'JURADO-4'!AJ60,'NO USAR'!AJ60)</f>
        <v>0</v>
      </c>
      <c r="DQ60" s="7">
        <f>(+'JURADO-1'!AJ60+'JURADO-2'!AJ60+'JURADO-3'!AJ60+'JURADO-4'!AJ60+'NO USAR'!AJ60-DO60-DP60)*0.8</f>
        <v>0</v>
      </c>
      <c r="DR60" s="9"/>
      <c r="DS60" s="10"/>
      <c r="DT60" s="91">
        <f t="shared" si="22"/>
        <v>0</v>
      </c>
      <c r="DU60" s="191"/>
      <c r="DV60" s="191"/>
      <c r="DW60" s="191">
        <f t="shared" si="20"/>
        <v>0</v>
      </c>
      <c r="DX60" s="48"/>
      <c r="DY60" s="40"/>
      <c r="DZ60" s="60"/>
      <c r="EA60" s="81"/>
      <c r="EB60" s="60">
        <f t="shared" si="21"/>
        <v>0</v>
      </c>
      <c r="EC60" s="60">
        <f t="shared" si="23"/>
        <v>0</v>
      </c>
    </row>
    <row r="61" spans="1:133" ht="31.5" hidden="1" customHeight="1" thickBot="1">
      <c r="A61" s="79">
        <v>18</v>
      </c>
      <c r="B61" s="22"/>
      <c r="C61" s="178">
        <f>MAX('JURADO-1'!C61,'JURADO-2'!C61,'JURADO-3'!C61,'JURADO-4'!C61,'NO USAR'!C61)</f>
        <v>0</v>
      </c>
      <c r="D61" s="60">
        <f>MIN('JURADO-1'!C61,'JURADO-2'!C61,'JURADO-3'!C61,'JURADO-4'!C61,'NO USAR'!C61)</f>
        <v>0</v>
      </c>
      <c r="E61" s="60">
        <f>+'JURADO-1'!C61+'JURADO-2'!C61+'JURADO-3'!C61+'JURADO-4'!C61+'NO USAR'!C61-C61-D61</f>
        <v>0</v>
      </c>
      <c r="F61" s="60">
        <f>MAX('JURADO-1'!D61,'JURADO-2'!D61,'JURADO-3'!D61,'JURADO-4'!D61,'NO USAR'!D61)</f>
        <v>0</v>
      </c>
      <c r="G61" s="60">
        <f>MIN('JURADO-1'!D61,'JURADO-2'!D61,'JURADO-3'!D61,'JURADO-4'!D61,'NO USAR'!D61)</f>
        <v>0</v>
      </c>
      <c r="H61" s="60">
        <f>+'JURADO-1'!D61+'JURADO-2'!D61+'JURADO-3'!D61+'JURADO-4'!D61+'NO USAR'!D61-F61-G61</f>
        <v>0</v>
      </c>
      <c r="I61" s="60">
        <f>MAX('JURADO-1'!E61,'JURADO-2'!E61,'JURADO-3'!E61,'JURADO-4'!E61,'NO USAR'!E61)</f>
        <v>0</v>
      </c>
      <c r="J61" s="60">
        <f>MIN('JURADO-1'!E61,'JURADO-2'!E61,'JURADO-3'!E61,'JURADO-4'!E61,'NO USAR'!E61)</f>
        <v>0</v>
      </c>
      <c r="K61" s="60">
        <f>+'JURADO-1'!E61+'JURADO-2'!E61+'JURADO-3'!E61+'JURADO-4'!E61+'NO USAR'!E61-I61-J61</f>
        <v>0</v>
      </c>
      <c r="L61" s="60">
        <f>MAX('JURADO-1'!F61,'JURADO-2'!F61,'JURADO-3'!F61,'JURADO-4'!F61,'NO USAR'!F61)</f>
        <v>0</v>
      </c>
      <c r="M61" s="60">
        <f>MIN('JURADO-1'!F61,'JURADO-2'!F61,'JURADO-3'!F61,'JURADO-4'!F61,'NO USAR'!F61)</f>
        <v>0</v>
      </c>
      <c r="N61" s="60">
        <f>+'JURADO-1'!F61+'JURADO-2'!F61+'JURADO-3'!F61+'JURADO-4'!F61+'NO USAR'!F61-L61-M61</f>
        <v>0</v>
      </c>
      <c r="O61" s="60">
        <f t="shared" si="12"/>
        <v>0</v>
      </c>
      <c r="P61" s="124"/>
      <c r="Q61" s="6">
        <f>MAX('JURADO-1'!G61,'JURADO-2'!G61,'JURADO-3'!G61,'JURADO-4'!G61,'NO USAR'!G61)</f>
        <v>0</v>
      </c>
      <c r="R61" s="12">
        <f>MIN('JURADO-1'!G61,'JURADO-2'!G61,'JURADO-3'!G61,'JURADO-4'!G61,'NO USAR'!G61)</f>
        <v>0</v>
      </c>
      <c r="S61" s="12">
        <f>+'JURADO-1'!G61+'JURADO-2'!G61+'JURADO-3'!G61+'JURADO-4'!G61+'NO USAR'!G61-Q61-R61</f>
        <v>0</v>
      </c>
      <c r="T61" s="63">
        <f>MAX('JURADO-1'!H61,'JURADO-2'!H61,'JURADO-3'!H61,'JURADO-4'!H61,'NO USAR'!H61)</f>
        <v>0</v>
      </c>
      <c r="U61" s="12">
        <f>MIN('JURADO-1'!H61,'JURADO-2'!H61,'JURADO-3'!H61,'JURADO-4'!H61,'NO USAR'!H61)</f>
        <v>0</v>
      </c>
      <c r="V61" s="11">
        <f>+'JURADO-1'!H61+'JURADO-2'!H61+'JURADO-3'!H61+'JURADO-4'!H61+'NO USAR'!H61-T61-U61</f>
        <v>0</v>
      </c>
      <c r="W61" s="60">
        <f>MAX('JURADO-1'!I61,'JURADO-2'!I61,'JURADO-3'!I61,'JURADO-4'!I61,'NO USAR'!I61)</f>
        <v>0</v>
      </c>
      <c r="X61" s="60">
        <f>MIN('JURADO-1'!I61,'JURADO-2'!I61,'JURADO-3'!I61,'JURADO-4'!I61,'NO USAR'!I61)</f>
        <v>0</v>
      </c>
      <c r="Y61" s="60">
        <f>+'JURADO-1'!I61+'JURADO-2'!I61+'JURADO-3'!I61+'JURADO-4'!I61+'NO USAR'!I61-W61-X61</f>
        <v>0</v>
      </c>
      <c r="Z61" s="60">
        <f>MAX('JURADO-1'!J61,'JURADO-2'!J61,'JURADO-3'!J61,'JURADO-4'!J61,'NO USAR'!J61)</f>
        <v>0</v>
      </c>
      <c r="AA61" s="60">
        <f>MIN('JURADO-1'!J61,'JURADO-2'!J61,'JURADO-3'!J61,'JURADO-4'!J61,'NO USAR'!J61)</f>
        <v>0</v>
      </c>
      <c r="AB61" s="60">
        <f>+'JURADO-1'!J61+'JURADO-2'!J61+'JURADO-3'!J61+'JURADO-4'!J61+'NO USAR'!J61-Z61-AA61</f>
        <v>0</v>
      </c>
      <c r="AC61" s="60">
        <f t="shared" si="13"/>
        <v>0</v>
      </c>
      <c r="AD61" s="59"/>
      <c r="AE61" s="6">
        <f>MAX('JURADO-1'!K61,'JURADO-2'!K61,'JURADO-3'!K61,'JURADO-4'!K61,'NO USAR'!K61)</f>
        <v>0</v>
      </c>
      <c r="AF61" s="12">
        <f>MIN('JURADO-1'!K61,'JURADO-2'!K61,'JURADO-3'!K61,'JURADO-4'!K61,'NO USAR'!K61)</f>
        <v>0</v>
      </c>
      <c r="AG61" s="12">
        <f>+'JURADO-1'!K61+'JURADO-2'!K61+'JURADO-3'!K61+'JURADO-4'!K61+'NO USAR'!K61-AE61-AF61</f>
        <v>0</v>
      </c>
      <c r="AH61" s="63">
        <f>MAX('JURADO-1'!L61,'JURADO-2'!L61,'JURADO-3'!L61,'JURADO-4'!L61,'NO USAR'!L61)</f>
        <v>0</v>
      </c>
      <c r="AI61" s="12">
        <f>MIN('JURADO-1'!L61,'JURADO-2'!L61,'JURADO-3'!L61,'JURADO-4'!L61,'NO USAR'!L61)</f>
        <v>0</v>
      </c>
      <c r="AJ61" s="11">
        <f>+'JURADO-1'!L61+'JURADO-2'!L61+'JURADO-3'!L61+'JURADO-4'!L61+'NO USAR'!L61-AH61-AI61</f>
        <v>0</v>
      </c>
      <c r="AK61" s="60">
        <f>MAX('JURADO-1'!M61,'JURADO-2'!M61,'JURADO-3'!M61,'JURADO-4'!M61,'NO USAR'!M61)</f>
        <v>0</v>
      </c>
      <c r="AL61" s="60">
        <f>MIN('JURADO-1'!M61,'JURADO-2'!M61,'JURADO-3'!M61,'JURADO-4'!M61,'NO USAR'!M61)</f>
        <v>0</v>
      </c>
      <c r="AM61" s="60">
        <f>+'JURADO-1'!M61+'JURADO-2'!M61+'JURADO-3'!M61+'JURADO-4'!M61+'NO USAR'!M61-AK61-AL61</f>
        <v>0</v>
      </c>
      <c r="AN61" s="60">
        <f>MAX('JURADO-1'!N61,'JURADO-2'!N61,'JURADO-3'!N61,'JURADO-4'!N61,'NO USAR'!N61)</f>
        <v>0</v>
      </c>
      <c r="AO61" s="60">
        <f>MIN('JURADO-1'!N61,'JURADO-2'!N61,'JURADO-3'!N61,'JURADO-4'!N61,'NO USAR'!N61)</f>
        <v>0</v>
      </c>
      <c r="AP61" s="60">
        <f>+'JURADO-1'!N61+'JURADO-2'!N61+'JURADO-3'!N61+'JURADO-4'!N61+'NO USAR'!P61-AN61-AO61</f>
        <v>0</v>
      </c>
      <c r="AQ61" s="60">
        <f t="shared" si="14"/>
        <v>0</v>
      </c>
      <c r="AR61" s="59"/>
      <c r="AS61" s="6">
        <f>MAX('JURADO-1'!O61,'JURADO-2'!O61,'JURADO-3'!O61,'JURADO-4'!O61,'NO USAR'!O61)</f>
        <v>0</v>
      </c>
      <c r="AT61" s="12">
        <f>MIN('JURADO-1'!O61,'JURADO-2'!O61,'JURADO-3'!O61,'JURADO-4'!O61,'NO USAR'!O61)</f>
        <v>0</v>
      </c>
      <c r="AU61" s="12">
        <f>+'JURADO-1'!O61+'JURADO-2'!O61+'JURADO-3'!O61+'JURADO-4'!O61+'NO USAR'!O61-AS61-AT61</f>
        <v>0</v>
      </c>
      <c r="AV61" s="63">
        <f>MAX('JURADO-1'!P61,'JURADO-2'!P61,'JURADO-3'!P61,'JURADO-4'!P61,'NO USAR'!P61)</f>
        <v>0</v>
      </c>
      <c r="AW61" s="12">
        <f>MIN('JURADO-1'!P61,'JURADO-2'!P61,'JURADO-3'!P61,'JURADO-4'!P61,'NO USAR'!P61)</f>
        <v>0</v>
      </c>
      <c r="AX61" s="11">
        <f>+'JURADO-1'!P61+'JURADO-2'!P61+'JURADO-3'!P61+'JURADO-4'!P61+'NO USAR'!P61-AV61-AW61</f>
        <v>0</v>
      </c>
      <c r="AY61" s="60">
        <f>MAX('JURADO-1'!Q61,'JURADO-2'!Q61,'JURADO-3'!Q61,'JURADO-4'!Q61,'NO USAR'!Q61)</f>
        <v>0</v>
      </c>
      <c r="AZ61" s="60">
        <f>MIN('JURADO-1'!Q61,'JURADO-2'!Q61,'JURADO-3'!Q61,'JURADO-4'!Q61,'NO USAR'!Q61)</f>
        <v>0</v>
      </c>
      <c r="BA61" s="60">
        <f>+'JURADO-1'!Q61+'JURADO-2'!Q61+'JURADO-3'!Q61+'JURADO-4'!Q61+'NO USAR'!Q61-AY61-AZ61</f>
        <v>0</v>
      </c>
      <c r="BB61" s="60">
        <f>MAX('JURADO-1'!R61,'JURADO-2'!R61,'JURADO-3'!R61,'JURADO-4'!R61,'NO USAR'!R61)</f>
        <v>0</v>
      </c>
      <c r="BC61" s="60">
        <f>MIN('JURADO-1'!R61,'JURADO-2'!R61,'JURADO-3'!R61,'JURADO-4'!R61,'NO USAR'!R61)</f>
        <v>0</v>
      </c>
      <c r="BD61" s="60">
        <f>+'JURADO-1'!R61+'JURADO-2'!R61+'JURADO-3'!R61+'JURADO-4'!R61+'NO USAR'!R61-BB61-BC61</f>
        <v>0</v>
      </c>
      <c r="BE61" s="60">
        <f t="shared" si="15"/>
        <v>0</v>
      </c>
      <c r="BF61" s="9"/>
      <c r="BG61" s="60">
        <f>MAX('JURADO-1'!S61,'JURADO-2'!S61,'JURADO-3'!S61,'JURADO-4'!S61,'NO USAR'!S61)</f>
        <v>0</v>
      </c>
      <c r="BH61" s="60">
        <f>MIN('JURADO-1'!S61,'JURADO-2'!S61,'JURADO-3'!S61,'JURADO-4'!S61,'NO USAR'!S61)</f>
        <v>0</v>
      </c>
      <c r="BI61" s="60">
        <f>+'JURADO-1'!S61+'JURADO-2'!S61+'JURADO-3'!S61+'JURADO-4'!S61+'NO USAR'!S61-BG61-BH61</f>
        <v>0</v>
      </c>
      <c r="BJ61" s="60">
        <f>MAX('JURADO-1'!T61,'JURADO-2'!T61,'JURADO-3'!T61,'JURADO-4'!T61,'NO USAR'!T61)</f>
        <v>0</v>
      </c>
      <c r="BK61" s="60">
        <f>MIN('JURADO-1'!T61,'JURADO-2'!T61,'JURADO-3'!T61,'JURADO-4'!T61,'NO USAR'!T61)</f>
        <v>0</v>
      </c>
      <c r="BL61" s="60">
        <f>+'JURADO-1'!T61+'JURADO-2'!T61+'JURADO-3'!T61+'JURADO-4'!T61+'NO USAR'!T61-BJ61-BK61</f>
        <v>0</v>
      </c>
      <c r="BM61" s="60">
        <f>MAX('JURADO-1'!U61,'JURADO-2'!U61,'JURADO-3'!U61,'JURADO-4'!U61,'NO USAR'!U61)</f>
        <v>0</v>
      </c>
      <c r="BN61" s="60">
        <f>MIN('JURADO-1'!U61,'JURADO-2'!U61,'JURADO-3'!U61,'JURADO-4'!U61,'NO USAR'!U61)</f>
        <v>0</v>
      </c>
      <c r="BO61" s="60">
        <f>+'JURADO-1'!U61+'JURADO-2'!U61+'JURADO-3'!U61+'JURADO-4'!U61+'NO USAR'!U61-BM61-BN61</f>
        <v>0</v>
      </c>
      <c r="BP61" s="60">
        <f>MAX('JURADO-1'!V61,'JURADO-2'!V61,'JURADO-3'!V61,'JURADO-4'!V61,'NO USAR'!V61)</f>
        <v>0</v>
      </c>
      <c r="BQ61" s="60">
        <f>MIN('JURADO-1'!V61,'JURADO-2'!V61,'JURADO-3'!V61,'JURADO-4'!V61,'NO USAR'!V61)</f>
        <v>0</v>
      </c>
      <c r="BR61" s="60">
        <f>+'JURADO-1'!V61+'JURADO-2'!V61+'JURADO-3'!V61+'JURADO-4'!V61+'NO USAR'!V61-BP61-BQ61</f>
        <v>0</v>
      </c>
      <c r="BS61" s="60">
        <f t="shared" si="16"/>
        <v>0</v>
      </c>
      <c r="BT61" s="9"/>
      <c r="BU61" s="6">
        <f>MAX('JURADO-1'!W61,'JURADO-2'!W61,'JURADO-3'!W61,'JURADO-4'!W61,'NO USAR'!W61)</f>
        <v>0</v>
      </c>
      <c r="BV61" s="12">
        <f>MIN('JURADO-1'!W61,'JURADO-2'!W61,'JURADO-3'!W61,'JURADO-4'!W61,'NO USAR'!W61)</f>
        <v>0</v>
      </c>
      <c r="BW61" s="12">
        <f>+'JURADO-1'!W61+'JURADO-2'!W61+'JURADO-3'!W61+'JURADO-4'!W61+'NO USAR'!W61-BU61-BV61</f>
        <v>0</v>
      </c>
      <c r="BX61" s="63">
        <f>MAX('JURADO-1'!X61,'JURADO-2'!X61,'JURADO-3'!X61,'JURADO-4'!X61,'NO USAR'!X61)</f>
        <v>0</v>
      </c>
      <c r="BY61" s="12">
        <f>MIN('JURADO-1'!X61,'JURADO-2'!X61,'JURADO-3'!X61,'JURADO-4'!X61,'NO USAR'!X61)</f>
        <v>0</v>
      </c>
      <c r="BZ61" s="11">
        <f>+'JURADO-1'!X61+'JURADO-2'!X61+'JURADO-3'!X61+'JURADO-4'!X61+'NO USAR'!X61-BX61-BY61</f>
        <v>0</v>
      </c>
      <c r="CA61" s="60">
        <f>MAX('JURADO-1'!Y61,'JURADO-2'!Y61,'JURADO-3'!Y61,'JURADO-4'!Y61,'NO USAR'!Y61)</f>
        <v>0</v>
      </c>
      <c r="CB61" s="60">
        <f>MIN('JURADO-1'!Y61,'JURADO-2'!Y61,'JURADO-3'!Y61,'JURADO-4'!Y61,'NO USAR'!Y61)</f>
        <v>0</v>
      </c>
      <c r="CC61" s="60">
        <f>+'JURADO-1'!Y61+'JURADO-2'!Y61+'JURADO-3'!Y61+'JURADO-4'!Y61+'NO USAR'!Y61-CA61-CB61</f>
        <v>0</v>
      </c>
      <c r="CD61" s="60">
        <f>MAX('JURADO-1'!Z61,'JURADO-2'!Z61,'JURADO-3'!Z61,'JURADO-4'!Z61,'NO USAR'!Z61)</f>
        <v>0</v>
      </c>
      <c r="CE61" s="60">
        <f>MIN('JURADO-1'!Z61,'JURADO-2'!Z61,'JURADO-3'!Z61,'JURADO-4'!Z61,'NO USAR'!Z61)</f>
        <v>0</v>
      </c>
      <c r="CF61" s="60">
        <f>+'JURADO-1'!Z61+'JURADO-2'!Z61+'JURADO-3'!Z61+'JURADO-4'!Z61+'NO USAR'!Z61-CD61-CE61</f>
        <v>0</v>
      </c>
      <c r="CG61" s="60">
        <f t="shared" si="17"/>
        <v>0</v>
      </c>
      <c r="CH61" s="9"/>
      <c r="CI61" s="60">
        <f>MAX('JURADO-1'!AA61,'JURADO-2'!AA61,'JURADO-3'!AA61,'JURADO-4'!AA61,'NO USAR'!AA61)</f>
        <v>0</v>
      </c>
      <c r="CJ61" s="60">
        <f>MIN('JURADO-1'!AA61,'JURADO-2'!AA61,'JURADO-3'!AA61,'JURADO-4'!AA61,'NO USAR'!AA61)</f>
        <v>0</v>
      </c>
      <c r="CK61" s="60">
        <f>+'JURADO-1'!AA61+'JURADO-2'!AA61+'JURADO-3'!AA61+'JURADO-4'!AA61+'NO USAR'!AA61-CI61-CJ61</f>
        <v>0</v>
      </c>
      <c r="CL61" s="60">
        <f>MAX('JURADO-1'!AB61,'JURADO-2'!AB61,'JURADO-3'!AB61,'JURADO-4'!AB61,'NO USAR'!AB61)</f>
        <v>0</v>
      </c>
      <c r="CM61" s="60">
        <f>MIN('JURADO-1'!AB61,'JURADO-2'!AB61,'JURADO-3'!AB61,'JURADO-4'!AB61,'NO USAR'!AB61)</f>
        <v>0</v>
      </c>
      <c r="CN61" s="60">
        <f>+'JURADO-1'!AB61+'JURADO-2'!AB61+'JURADO-3'!AB61+'JURADO-4'!AB61+'NO USAR'!AB61-CL61-CM61</f>
        <v>0</v>
      </c>
      <c r="CO61" s="60">
        <f>MAX('JURADO-1'!AC61,'JURADO-2'!AC61,'JURADO-3'!AC61,'JURADO-4'!AC61,'NO USAR'!AC61)</f>
        <v>0</v>
      </c>
      <c r="CP61" s="60">
        <f>MIN('JURADO-1'!AC61,'JURADO-2'!AC61,'JURADO-3'!AC61,'JURADO-4'!AC61,'NO USAR'!AC61)</f>
        <v>0</v>
      </c>
      <c r="CQ61" s="60">
        <f>+'JURADO-1'!AC61+'JURADO-2'!AC61+'JURADO-3'!AC61+'JURADO-4'!AC61+'NO USAR'!AC61-CO61-CP61</f>
        <v>0</v>
      </c>
      <c r="CR61" s="60">
        <f>MAX('JURADO-1'!AD61,'JURADO-2'!AD61,'JURADO-3'!AD61,'JURADO-4'!AD61,'NO USAR'!AD61)</f>
        <v>0</v>
      </c>
      <c r="CS61" s="60">
        <f>MIN('JURADO-1'!AD61,'JURADO-2'!AD61,'JURADO-3'!AD61,'JURADO-4'!AD61,'NO USAR'!AD61)</f>
        <v>0</v>
      </c>
      <c r="CT61" s="60">
        <f>+'JURADO-1'!AD61+'JURADO-2'!AD61+'JURADO-3'!AD61+'JURADO-4'!AD61+'NO USAR'!AD61-CR61-CS61</f>
        <v>0</v>
      </c>
      <c r="CU61" s="60">
        <f t="shared" si="18"/>
        <v>0</v>
      </c>
      <c r="CV61" s="9"/>
      <c r="CW61" s="6">
        <f>MAX('JURADO-1'!AE61,'JURADO-2'!AE61,'JURADO-3'!AE61,'JURADO-4'!AE61,'NO USAR'!AE61)</f>
        <v>0</v>
      </c>
      <c r="CX61" s="12">
        <f>MIN('JURADO-1'!AE61,'JURADO-2'!AE61,'JURADO-3'!AE61,'JURADO-4'!AE61,'NO USAR'!AE61)</f>
        <v>0</v>
      </c>
      <c r="CY61" s="12">
        <f>+'JURADO-1'!AE61+'JURADO-2'!AE61+'JURADO-3'!AE61+'JURADO-4'!AE61+'NO USAR'!AE61-CW61-CX61</f>
        <v>0</v>
      </c>
      <c r="CZ61" s="63">
        <f>MAX('JURADO-1'!AF61,'JURADO-2'!AF61,'JURADO-3'!AF61,'JURADO-4'!AF61,'NO USAR'!AF61)</f>
        <v>0</v>
      </c>
      <c r="DA61" s="12">
        <f>MIN('JURADO-1'!AF61,'JURADO-2'!AF61,'JURADO-3'!AF61,'JURADO-4'!AF61,'NO USAR'!AF61)</f>
        <v>0</v>
      </c>
      <c r="DB61" s="11">
        <f>+'JURADO-1'!AF61+'JURADO-2'!AF61+'JURADO-3'!AF61+'JURADO-4'!AF61+'NO USAR'!AF61-CZ61-DA61</f>
        <v>0</v>
      </c>
      <c r="DC61" s="60">
        <f>MAX('JURADO-1'!AG61,'JURADO-2'!AG61,'JURADO-3'!AG61,'JURADO-4'!AG61,'NO USAR'!AG61)</f>
        <v>0</v>
      </c>
      <c r="DD61" s="60">
        <f>MIN('JURADO-1'!AG61,'JURADO-2'!AG61,'JURADO-3'!AG61,'JURADO-4'!AG61,'NO USAR'!AG61)</f>
        <v>0</v>
      </c>
      <c r="DE61" s="60">
        <f>+'JURADO-1'!AG61+'JURADO-2'!AG61+'JURADO-3'!AG61+'JURADO-4'!AG61+'NO USAR'!AG61-DC61-DD61</f>
        <v>0</v>
      </c>
      <c r="DF61" s="60">
        <f>MAX('JURADO-1'!AF61,'JURADO-2'!AF61,'JURADO-3'!AF61,'JURADO-4'!AF61,'NO USAR'!AF61)</f>
        <v>0</v>
      </c>
      <c r="DG61" s="60">
        <f>MIN('JURADO-1'!AF61,'JURADO-2'!AF61,'JURADO-3'!AF61,'JURADO-4'!AF61,'NO USAR'!AF61)</f>
        <v>0</v>
      </c>
      <c r="DH61" s="60">
        <f>+'JURADO-1'!AF61+'JURADO-2'!AF61+'JURADO-3'!AF61+'JURADO-4'!AF61+'NO USAR'!AF61-DF61-DG61</f>
        <v>0</v>
      </c>
      <c r="DI61" s="60">
        <f t="shared" si="19"/>
        <v>0</v>
      </c>
      <c r="DJ61" s="9"/>
      <c r="DK61" s="6">
        <f>MAX('JURADO-1'!AI61,'JURADO-2'!AI61,'JURADO-3'!AI61,'JURADO-4'!AI61,'NO USAR'!AI61)</f>
        <v>0</v>
      </c>
      <c r="DL61" s="12">
        <f>MIN('JURADO-1'!AI61,'JURADO-2'!AI61,'JURADO-3'!AI61,'JURADO-4'!AI61,'NO USAR'!AI61)</f>
        <v>0</v>
      </c>
      <c r="DM61" s="7">
        <f>+'JURADO-1'!AI61+'JURADO-2'!AI61+'JURADO-3'!AI61+'JURADO-4'!AI61+'NO USAR'!AI61-DK61-DL61</f>
        <v>0</v>
      </c>
      <c r="DN61" s="9"/>
      <c r="DO61" s="6">
        <f>MAX('JURADO-1'!AJ61,'JURADO-2'!AJ61,'JURADO-3'!AJ61,'JURADO-4'!AJ61,'NO USAR'!AJ61)</f>
        <v>0</v>
      </c>
      <c r="DP61" s="12">
        <f>MIN('JURADO-1'!AJ61,'JURADO-2'!AJ61,'JURADO-3'!AJ61,'JURADO-4'!AJ61,'NO USAR'!AJ61)</f>
        <v>0</v>
      </c>
      <c r="DQ61" s="7">
        <f>(+'JURADO-1'!AJ61+'JURADO-2'!AJ61+'JURADO-3'!AJ61+'JURADO-4'!AJ61+'NO USAR'!AJ61-DO61-DP61)*0.8</f>
        <v>0</v>
      </c>
      <c r="DR61" s="9"/>
      <c r="DS61" s="10"/>
      <c r="DT61" s="91">
        <f t="shared" si="22"/>
        <v>0</v>
      </c>
      <c r="DU61" s="191"/>
      <c r="DV61" s="191"/>
      <c r="DW61" s="191">
        <f t="shared" si="20"/>
        <v>0</v>
      </c>
      <c r="DX61" s="48"/>
      <c r="DY61" s="40"/>
      <c r="DZ61" s="60"/>
      <c r="EA61" s="81"/>
      <c r="EB61" s="60">
        <f t="shared" si="21"/>
        <v>0</v>
      </c>
      <c r="EC61" s="60">
        <f t="shared" si="23"/>
        <v>0</v>
      </c>
    </row>
    <row r="62" spans="1:133" ht="31.5" hidden="1" customHeight="1" thickBot="1">
      <c r="A62" s="25">
        <v>19</v>
      </c>
      <c r="B62" s="23"/>
      <c r="C62" s="178">
        <f>MAX('JURADO-1'!C62,'JURADO-2'!C62,'JURADO-3'!C62,'JURADO-4'!C62,'NO USAR'!C62)</f>
        <v>0</v>
      </c>
      <c r="D62" s="60">
        <f>MIN('JURADO-1'!C62,'JURADO-2'!C62,'JURADO-3'!C62,'JURADO-4'!C62,'NO USAR'!C62)</f>
        <v>0</v>
      </c>
      <c r="E62" s="60">
        <f>+'JURADO-1'!C62+'JURADO-2'!C62+'JURADO-3'!C62+'JURADO-4'!C62+'NO USAR'!C62-C62-D62</f>
        <v>0</v>
      </c>
      <c r="F62" s="60">
        <f>MAX('JURADO-1'!D62,'JURADO-2'!D62,'JURADO-3'!D62,'JURADO-4'!D62,'NO USAR'!D62)</f>
        <v>0</v>
      </c>
      <c r="G62" s="60">
        <f>MIN('JURADO-1'!D62,'JURADO-2'!D62,'JURADO-3'!D62,'JURADO-4'!D62,'NO USAR'!D62)</f>
        <v>0</v>
      </c>
      <c r="H62" s="60">
        <f>+'JURADO-1'!D62+'JURADO-2'!D62+'JURADO-3'!D62+'JURADO-4'!D62+'NO USAR'!D62-F62-G62</f>
        <v>0</v>
      </c>
      <c r="I62" s="60">
        <f>MAX('JURADO-1'!E62,'JURADO-2'!E62,'JURADO-3'!E62,'JURADO-4'!E62,'NO USAR'!E62)</f>
        <v>0</v>
      </c>
      <c r="J62" s="60">
        <f>MIN('JURADO-1'!E62,'JURADO-2'!E62,'JURADO-3'!E62,'JURADO-4'!E62,'NO USAR'!E62)</f>
        <v>0</v>
      </c>
      <c r="K62" s="60">
        <f>+'JURADO-1'!E62+'JURADO-2'!E62+'JURADO-3'!E62+'JURADO-4'!E62+'NO USAR'!E62-I62-J62</f>
        <v>0</v>
      </c>
      <c r="L62" s="60">
        <f>MAX('JURADO-1'!F62,'JURADO-2'!F62,'JURADO-3'!F62,'JURADO-4'!F62,'NO USAR'!F62)</f>
        <v>0</v>
      </c>
      <c r="M62" s="60">
        <f>MIN('JURADO-1'!F62,'JURADO-2'!F62,'JURADO-3'!F62,'JURADO-4'!F62,'NO USAR'!F62)</f>
        <v>0</v>
      </c>
      <c r="N62" s="60">
        <f>+'JURADO-1'!F62+'JURADO-2'!F62+'JURADO-3'!F62+'JURADO-4'!F62+'NO USAR'!F62-L62-M62</f>
        <v>0</v>
      </c>
      <c r="O62" s="60">
        <f t="shared" si="12"/>
        <v>0</v>
      </c>
      <c r="P62" s="124"/>
      <c r="Q62" s="6">
        <f>MAX('JURADO-1'!G62,'JURADO-2'!G62,'JURADO-3'!G62,'JURADO-4'!G62,'NO USAR'!G62)</f>
        <v>0</v>
      </c>
      <c r="R62" s="12">
        <f>MIN('JURADO-1'!G62,'JURADO-2'!G62,'JURADO-3'!G62,'JURADO-4'!G62,'NO USAR'!G62)</f>
        <v>0</v>
      </c>
      <c r="S62" s="12">
        <f>+'JURADO-1'!G62+'JURADO-2'!G62+'JURADO-3'!G62+'JURADO-4'!G62+'NO USAR'!G62-Q62-R62</f>
        <v>0</v>
      </c>
      <c r="T62" s="63">
        <f>MAX('JURADO-1'!H62,'JURADO-2'!H62,'JURADO-3'!H62,'JURADO-4'!H62,'NO USAR'!H62)</f>
        <v>0</v>
      </c>
      <c r="U62" s="12">
        <f>MIN('JURADO-1'!H62,'JURADO-2'!H62,'JURADO-3'!H62,'JURADO-4'!H62,'NO USAR'!H62)</f>
        <v>0</v>
      </c>
      <c r="V62" s="11">
        <f>+'JURADO-1'!H62+'JURADO-2'!H62+'JURADO-3'!H62+'JURADO-4'!H62+'NO USAR'!H62-T62-U62</f>
        <v>0</v>
      </c>
      <c r="W62" s="60">
        <f>MAX('JURADO-1'!I62,'JURADO-2'!I62,'JURADO-3'!I62,'JURADO-4'!I62,'NO USAR'!I62)</f>
        <v>0</v>
      </c>
      <c r="X62" s="60">
        <f>MIN('JURADO-1'!I62,'JURADO-2'!I62,'JURADO-3'!I62,'JURADO-4'!I62,'NO USAR'!I62)</f>
        <v>0</v>
      </c>
      <c r="Y62" s="60">
        <f>+'JURADO-1'!I62+'JURADO-2'!I62+'JURADO-3'!I62+'JURADO-4'!I62+'NO USAR'!I62-W62-X62</f>
        <v>0</v>
      </c>
      <c r="Z62" s="60">
        <f>MAX('JURADO-1'!J62,'JURADO-2'!J62,'JURADO-3'!J62,'JURADO-4'!J62,'NO USAR'!J62)</f>
        <v>0</v>
      </c>
      <c r="AA62" s="60">
        <f>MIN('JURADO-1'!J62,'JURADO-2'!J62,'JURADO-3'!J62,'JURADO-4'!J62,'NO USAR'!J62)</f>
        <v>0</v>
      </c>
      <c r="AB62" s="60">
        <f>+'JURADO-1'!J62+'JURADO-2'!J62+'JURADO-3'!J62+'JURADO-4'!J62+'NO USAR'!J62-Z62-AA62</f>
        <v>0</v>
      </c>
      <c r="AC62" s="60">
        <f t="shared" si="13"/>
        <v>0</v>
      </c>
      <c r="AD62" s="59"/>
      <c r="AE62" s="6">
        <f>MAX('JURADO-1'!K62,'JURADO-2'!K62,'JURADO-3'!K62,'JURADO-4'!K62,'NO USAR'!K62)</f>
        <v>0</v>
      </c>
      <c r="AF62" s="12">
        <f>MIN('JURADO-1'!K62,'JURADO-2'!K62,'JURADO-3'!K62,'JURADO-4'!K62,'NO USAR'!K62)</f>
        <v>0</v>
      </c>
      <c r="AG62" s="12">
        <f>+'JURADO-1'!K62+'JURADO-2'!K62+'JURADO-3'!K62+'JURADO-4'!K62+'NO USAR'!K62-AE62-AF62</f>
        <v>0</v>
      </c>
      <c r="AH62" s="63">
        <f>MAX('JURADO-1'!L62,'JURADO-2'!L62,'JURADO-3'!L62,'JURADO-4'!L62,'NO USAR'!L62)</f>
        <v>0</v>
      </c>
      <c r="AI62" s="12">
        <f>MIN('JURADO-1'!L62,'JURADO-2'!L62,'JURADO-3'!L62,'JURADO-4'!L62,'NO USAR'!L62)</f>
        <v>0</v>
      </c>
      <c r="AJ62" s="11">
        <f>+'JURADO-1'!L62+'JURADO-2'!L62+'JURADO-3'!L62+'JURADO-4'!L62+'NO USAR'!L62-AH62-AI62</f>
        <v>0</v>
      </c>
      <c r="AK62" s="60">
        <f>MAX('JURADO-1'!M62,'JURADO-2'!M62,'JURADO-3'!M62,'JURADO-4'!M62,'NO USAR'!M62)</f>
        <v>0</v>
      </c>
      <c r="AL62" s="60">
        <f>MIN('JURADO-1'!M62,'JURADO-2'!M62,'JURADO-3'!M62,'JURADO-4'!M62,'NO USAR'!M62)</f>
        <v>0</v>
      </c>
      <c r="AM62" s="60">
        <f>+'JURADO-1'!M62+'JURADO-2'!M62+'JURADO-3'!M62+'JURADO-4'!M62+'NO USAR'!M62-AK62-AL62</f>
        <v>0</v>
      </c>
      <c r="AN62" s="60">
        <f>MAX('JURADO-1'!N62,'JURADO-2'!N62,'JURADO-3'!N62,'JURADO-4'!N62,'NO USAR'!N62)</f>
        <v>0</v>
      </c>
      <c r="AO62" s="60">
        <f>MIN('JURADO-1'!N62,'JURADO-2'!N62,'JURADO-3'!N62,'JURADO-4'!N62,'NO USAR'!N62)</f>
        <v>0</v>
      </c>
      <c r="AP62" s="60">
        <f>+'JURADO-1'!N62+'JURADO-2'!N62+'JURADO-3'!N62+'JURADO-4'!N62+'NO USAR'!P62-AN62-AO62</f>
        <v>0</v>
      </c>
      <c r="AQ62" s="60">
        <f t="shared" si="14"/>
        <v>0</v>
      </c>
      <c r="AR62" s="59"/>
      <c r="AS62" s="6">
        <f>MAX('JURADO-1'!O62,'JURADO-2'!O62,'JURADO-3'!O62,'JURADO-4'!O62,'NO USAR'!O62)</f>
        <v>0</v>
      </c>
      <c r="AT62" s="12">
        <f>MIN('JURADO-1'!O62,'JURADO-2'!O62,'JURADO-3'!O62,'JURADO-4'!O62,'NO USAR'!O62)</f>
        <v>0</v>
      </c>
      <c r="AU62" s="12">
        <f>+'JURADO-1'!O62+'JURADO-2'!O62+'JURADO-3'!O62+'JURADO-4'!O62+'NO USAR'!O62-AS62-AT62</f>
        <v>0</v>
      </c>
      <c r="AV62" s="63">
        <f>MAX('JURADO-1'!P62,'JURADO-2'!P62,'JURADO-3'!P62,'JURADO-4'!P62,'NO USAR'!P62)</f>
        <v>0</v>
      </c>
      <c r="AW62" s="12">
        <f>MIN('JURADO-1'!P62,'JURADO-2'!P62,'JURADO-3'!P62,'JURADO-4'!P62,'NO USAR'!P62)</f>
        <v>0</v>
      </c>
      <c r="AX62" s="11">
        <f>+'JURADO-1'!P62+'JURADO-2'!P62+'JURADO-3'!P62+'JURADO-4'!P62+'NO USAR'!P62-AV62-AW62</f>
        <v>0</v>
      </c>
      <c r="AY62" s="60">
        <f>MAX('JURADO-1'!Q62,'JURADO-2'!Q62,'JURADO-3'!Q62,'JURADO-4'!Q62,'NO USAR'!Q62)</f>
        <v>0</v>
      </c>
      <c r="AZ62" s="60">
        <f>MIN('JURADO-1'!Q62,'JURADO-2'!Q62,'JURADO-3'!Q62,'JURADO-4'!Q62,'NO USAR'!Q62)</f>
        <v>0</v>
      </c>
      <c r="BA62" s="60">
        <f>+'JURADO-1'!Q62+'JURADO-2'!Q62+'JURADO-3'!Q62+'JURADO-4'!Q62+'NO USAR'!Q62-AY62-AZ62</f>
        <v>0</v>
      </c>
      <c r="BB62" s="60">
        <f>MAX('JURADO-1'!R62,'JURADO-2'!R62,'JURADO-3'!R62,'JURADO-4'!R62,'NO USAR'!R62)</f>
        <v>0</v>
      </c>
      <c r="BC62" s="60">
        <f>MIN('JURADO-1'!R62,'JURADO-2'!R62,'JURADO-3'!R62,'JURADO-4'!R62,'NO USAR'!R62)</f>
        <v>0</v>
      </c>
      <c r="BD62" s="60">
        <f>+'JURADO-1'!R62+'JURADO-2'!R62+'JURADO-3'!R62+'JURADO-4'!R62+'NO USAR'!R62-BB62-BC62</f>
        <v>0</v>
      </c>
      <c r="BE62" s="60">
        <f t="shared" si="15"/>
        <v>0</v>
      </c>
      <c r="BF62" s="9"/>
      <c r="BG62" s="60">
        <f>MAX('JURADO-1'!S62,'JURADO-2'!S62,'JURADO-3'!S62,'JURADO-4'!S62,'NO USAR'!S62)</f>
        <v>0</v>
      </c>
      <c r="BH62" s="60">
        <f>MIN('JURADO-1'!S62,'JURADO-2'!S62,'JURADO-3'!S62,'JURADO-4'!S62,'NO USAR'!S62)</f>
        <v>0</v>
      </c>
      <c r="BI62" s="60">
        <f>+'JURADO-1'!S62+'JURADO-2'!S62+'JURADO-3'!S62+'JURADO-4'!S62+'NO USAR'!S62-BG62-BH62</f>
        <v>0</v>
      </c>
      <c r="BJ62" s="60">
        <f>MAX('JURADO-1'!T62,'JURADO-2'!T62,'JURADO-3'!T62,'JURADO-4'!T62,'NO USAR'!T62)</f>
        <v>0</v>
      </c>
      <c r="BK62" s="60">
        <f>MIN('JURADO-1'!T62,'JURADO-2'!T62,'JURADO-3'!T62,'JURADO-4'!T62,'NO USAR'!T62)</f>
        <v>0</v>
      </c>
      <c r="BL62" s="60">
        <f>+'JURADO-1'!T62+'JURADO-2'!T62+'JURADO-3'!T62+'JURADO-4'!T62+'NO USAR'!T62-BJ62-BK62</f>
        <v>0</v>
      </c>
      <c r="BM62" s="60">
        <f>MAX('JURADO-1'!U62,'JURADO-2'!U62,'JURADO-3'!U62,'JURADO-4'!U62,'NO USAR'!U62)</f>
        <v>0</v>
      </c>
      <c r="BN62" s="60">
        <f>MIN('JURADO-1'!U62,'JURADO-2'!U62,'JURADO-3'!U62,'JURADO-4'!U62,'NO USAR'!U62)</f>
        <v>0</v>
      </c>
      <c r="BO62" s="60">
        <f>+'JURADO-1'!U62+'JURADO-2'!U62+'JURADO-3'!U62+'JURADO-4'!U62+'NO USAR'!U62-BM62-BN62</f>
        <v>0</v>
      </c>
      <c r="BP62" s="60">
        <f>MAX('JURADO-1'!V62,'JURADO-2'!V62,'JURADO-3'!V62,'JURADO-4'!V62,'NO USAR'!V62)</f>
        <v>0</v>
      </c>
      <c r="BQ62" s="60">
        <f>MIN('JURADO-1'!V62,'JURADO-2'!V62,'JURADO-3'!V62,'JURADO-4'!V62,'NO USAR'!V62)</f>
        <v>0</v>
      </c>
      <c r="BR62" s="60">
        <f>+'JURADO-1'!V62+'JURADO-2'!V62+'JURADO-3'!V62+'JURADO-4'!V62+'NO USAR'!V62-BP62-BQ62</f>
        <v>0</v>
      </c>
      <c r="BS62" s="60">
        <f t="shared" si="16"/>
        <v>0</v>
      </c>
      <c r="BT62" s="9"/>
      <c r="BU62" s="6">
        <f>MAX('JURADO-1'!W62,'JURADO-2'!W62,'JURADO-3'!W62,'JURADO-4'!W62,'NO USAR'!W62)</f>
        <v>0</v>
      </c>
      <c r="BV62" s="12">
        <f>MIN('JURADO-1'!W62,'JURADO-2'!W62,'JURADO-3'!W62,'JURADO-4'!W62,'NO USAR'!W62)</f>
        <v>0</v>
      </c>
      <c r="BW62" s="12">
        <f>+'JURADO-1'!W62+'JURADO-2'!W62+'JURADO-3'!W62+'JURADO-4'!W62+'NO USAR'!W62-BU62-BV62</f>
        <v>0</v>
      </c>
      <c r="BX62" s="63">
        <f>MAX('JURADO-1'!X62,'JURADO-2'!X62,'JURADO-3'!X62,'JURADO-4'!X62,'NO USAR'!X62)</f>
        <v>0</v>
      </c>
      <c r="BY62" s="12">
        <f>MIN('JURADO-1'!X62,'JURADO-2'!X62,'JURADO-3'!X62,'JURADO-4'!X62,'NO USAR'!X62)</f>
        <v>0</v>
      </c>
      <c r="BZ62" s="11">
        <f>+'JURADO-1'!X62+'JURADO-2'!X62+'JURADO-3'!X62+'JURADO-4'!X62+'NO USAR'!X62-BX62-BY62</f>
        <v>0</v>
      </c>
      <c r="CA62" s="60">
        <f>MAX('JURADO-1'!Y62,'JURADO-2'!Y62,'JURADO-3'!Y62,'JURADO-4'!Y62,'NO USAR'!Y62)</f>
        <v>0</v>
      </c>
      <c r="CB62" s="60">
        <f>MIN('JURADO-1'!Y62,'JURADO-2'!Y62,'JURADO-3'!Y62,'JURADO-4'!Y62,'NO USAR'!Y62)</f>
        <v>0</v>
      </c>
      <c r="CC62" s="60">
        <f>+'JURADO-1'!Y62+'JURADO-2'!Y62+'JURADO-3'!Y62+'JURADO-4'!Y62+'NO USAR'!Y62-CA62-CB62</f>
        <v>0</v>
      </c>
      <c r="CD62" s="60">
        <f>MAX('JURADO-1'!Z62,'JURADO-2'!Z62,'JURADO-3'!Z62,'JURADO-4'!Z62,'NO USAR'!Z62)</f>
        <v>0</v>
      </c>
      <c r="CE62" s="60">
        <f>MIN('JURADO-1'!Z62,'JURADO-2'!Z62,'JURADO-3'!Z62,'JURADO-4'!Z62,'NO USAR'!Z62)</f>
        <v>0</v>
      </c>
      <c r="CF62" s="60">
        <f>+'JURADO-1'!Z62+'JURADO-2'!Z62+'JURADO-3'!Z62+'JURADO-4'!Z62+'NO USAR'!Z62-CD62-CE62</f>
        <v>0</v>
      </c>
      <c r="CG62" s="60">
        <f t="shared" si="17"/>
        <v>0</v>
      </c>
      <c r="CH62" s="9"/>
      <c r="CI62" s="60">
        <f>MAX('JURADO-1'!AA62,'JURADO-2'!AA62,'JURADO-3'!AA62,'JURADO-4'!AA62,'NO USAR'!AA62)</f>
        <v>0</v>
      </c>
      <c r="CJ62" s="60">
        <f>MIN('JURADO-1'!AA62,'JURADO-2'!AA62,'JURADO-3'!AA62,'JURADO-4'!AA62,'NO USAR'!AA62)</f>
        <v>0</v>
      </c>
      <c r="CK62" s="60">
        <f>+'JURADO-1'!AA62+'JURADO-2'!AA62+'JURADO-3'!AA62+'JURADO-4'!AA62+'NO USAR'!AA62-CI62-CJ62</f>
        <v>0</v>
      </c>
      <c r="CL62" s="60">
        <f>MAX('JURADO-1'!AB62,'JURADO-2'!AB62,'JURADO-3'!AB62,'JURADO-4'!AB62,'NO USAR'!AB62)</f>
        <v>0</v>
      </c>
      <c r="CM62" s="60">
        <f>MIN('JURADO-1'!AB62,'JURADO-2'!AB62,'JURADO-3'!AB62,'JURADO-4'!AB62,'NO USAR'!AB62)</f>
        <v>0</v>
      </c>
      <c r="CN62" s="60">
        <f>+'JURADO-1'!AB62+'JURADO-2'!AB62+'JURADO-3'!AB62+'JURADO-4'!AB62+'NO USAR'!AB62-CL62-CM62</f>
        <v>0</v>
      </c>
      <c r="CO62" s="60">
        <f>MAX('JURADO-1'!AC62,'JURADO-2'!AC62,'JURADO-3'!AC62,'JURADO-4'!AC62,'NO USAR'!AC62)</f>
        <v>0</v>
      </c>
      <c r="CP62" s="60">
        <f>MIN('JURADO-1'!AC62,'JURADO-2'!AC62,'JURADO-3'!AC62,'JURADO-4'!AC62,'NO USAR'!AC62)</f>
        <v>0</v>
      </c>
      <c r="CQ62" s="60">
        <f>+'JURADO-1'!AC62+'JURADO-2'!AC62+'JURADO-3'!AC62+'JURADO-4'!AC62+'NO USAR'!AC62-CO62-CP62</f>
        <v>0</v>
      </c>
      <c r="CR62" s="60">
        <f>MAX('JURADO-1'!AD62,'JURADO-2'!AD62,'JURADO-3'!AD62,'JURADO-4'!AD62,'NO USAR'!AD62)</f>
        <v>0</v>
      </c>
      <c r="CS62" s="60">
        <f>MIN('JURADO-1'!AD62,'JURADO-2'!AD62,'JURADO-3'!AD62,'JURADO-4'!AD62,'NO USAR'!AD62)</f>
        <v>0</v>
      </c>
      <c r="CT62" s="60">
        <f>+'JURADO-1'!AD62+'JURADO-2'!AD62+'JURADO-3'!AD62+'JURADO-4'!AD62+'NO USAR'!AD62-CR62-CS62</f>
        <v>0</v>
      </c>
      <c r="CU62" s="60">
        <f t="shared" si="18"/>
        <v>0</v>
      </c>
      <c r="CV62" s="9"/>
      <c r="CW62" s="6">
        <f>MAX('JURADO-1'!AE62,'JURADO-2'!AE62,'JURADO-3'!AE62,'JURADO-4'!AE62,'NO USAR'!AE62)</f>
        <v>0</v>
      </c>
      <c r="CX62" s="12">
        <f>MIN('JURADO-1'!AE62,'JURADO-2'!AE62,'JURADO-3'!AE62,'JURADO-4'!AE62,'NO USAR'!AE62)</f>
        <v>0</v>
      </c>
      <c r="CY62" s="12">
        <f>+'JURADO-1'!AE62+'JURADO-2'!AE62+'JURADO-3'!AE62+'JURADO-4'!AE62+'NO USAR'!AE62-CW62-CX62</f>
        <v>0</v>
      </c>
      <c r="CZ62" s="63">
        <f>MAX('JURADO-1'!AF62,'JURADO-2'!AF62,'JURADO-3'!AF62,'JURADO-4'!AF62,'NO USAR'!AF62)</f>
        <v>0</v>
      </c>
      <c r="DA62" s="12">
        <f>MIN('JURADO-1'!AF62,'JURADO-2'!AF62,'JURADO-3'!AF62,'JURADO-4'!AF62,'NO USAR'!AF62)</f>
        <v>0</v>
      </c>
      <c r="DB62" s="11">
        <f>+'JURADO-1'!AF62+'JURADO-2'!AF62+'JURADO-3'!AF62+'JURADO-4'!AF62+'NO USAR'!AF62-CZ62-DA62</f>
        <v>0</v>
      </c>
      <c r="DC62" s="60">
        <f>MAX('JURADO-1'!AG62,'JURADO-2'!AG62,'JURADO-3'!AG62,'JURADO-4'!AG62,'NO USAR'!AG62)</f>
        <v>0</v>
      </c>
      <c r="DD62" s="60">
        <f>MIN('JURADO-1'!AG62,'JURADO-2'!AG62,'JURADO-3'!AG62,'JURADO-4'!AG62,'NO USAR'!AG62)</f>
        <v>0</v>
      </c>
      <c r="DE62" s="60">
        <f>+'JURADO-1'!AG62+'JURADO-2'!AG62+'JURADO-3'!AG62+'JURADO-4'!AG62+'NO USAR'!AG62-DC62-DD62</f>
        <v>0</v>
      </c>
      <c r="DF62" s="60">
        <f>MAX('JURADO-1'!AF62,'JURADO-2'!AF62,'JURADO-3'!AF62,'JURADO-4'!AF62,'NO USAR'!AF62)</f>
        <v>0</v>
      </c>
      <c r="DG62" s="60">
        <f>MIN('JURADO-1'!AF62,'JURADO-2'!AF62,'JURADO-3'!AF62,'JURADO-4'!AF62,'NO USAR'!AF62)</f>
        <v>0</v>
      </c>
      <c r="DH62" s="60">
        <f>+'JURADO-1'!AF62+'JURADO-2'!AF62+'JURADO-3'!AF62+'JURADO-4'!AF62+'NO USAR'!AF62-DF62-DG62</f>
        <v>0</v>
      </c>
      <c r="DI62" s="60">
        <f t="shared" si="19"/>
        <v>0</v>
      </c>
      <c r="DJ62" s="9"/>
      <c r="DK62" s="6">
        <f>MAX('JURADO-1'!AI62,'JURADO-2'!AI62,'JURADO-3'!AI62,'JURADO-4'!AI62,'NO USAR'!AI62)</f>
        <v>0</v>
      </c>
      <c r="DL62" s="12">
        <f>MIN('JURADO-1'!AI62,'JURADO-2'!AI62,'JURADO-3'!AI62,'JURADO-4'!AI62,'NO USAR'!AI62)</f>
        <v>0</v>
      </c>
      <c r="DM62" s="7">
        <f>+'JURADO-1'!AI62+'JURADO-2'!AI62+'JURADO-3'!AI62+'JURADO-4'!AI62+'NO USAR'!AI62-DK62-DL62</f>
        <v>0</v>
      </c>
      <c r="DN62" s="9"/>
      <c r="DO62" s="6">
        <f>MAX('JURADO-1'!AJ62,'JURADO-2'!AJ62,'JURADO-3'!AJ62,'JURADO-4'!AJ62,'NO USAR'!AJ62)</f>
        <v>0</v>
      </c>
      <c r="DP62" s="12">
        <f>MIN('JURADO-1'!AJ62,'JURADO-2'!AJ62,'JURADO-3'!AJ62,'JURADO-4'!AJ62,'NO USAR'!AJ62)</f>
        <v>0</v>
      </c>
      <c r="DQ62" s="7">
        <f>(+'JURADO-1'!AJ62+'JURADO-2'!AJ62+'JURADO-3'!AJ62+'JURADO-4'!AJ62+'NO USAR'!AJ62-DO62-DP62)*0.8</f>
        <v>0</v>
      </c>
      <c r="DR62" s="9"/>
      <c r="DS62" s="10"/>
      <c r="DT62" s="91">
        <f t="shared" si="22"/>
        <v>0</v>
      </c>
      <c r="DU62" s="191"/>
      <c r="DV62" s="191"/>
      <c r="DW62" s="191">
        <f t="shared" si="20"/>
        <v>0</v>
      </c>
      <c r="DX62" s="48"/>
      <c r="DY62" s="41"/>
      <c r="DZ62" s="60"/>
      <c r="EA62" s="81"/>
      <c r="EB62" s="60">
        <f t="shared" si="21"/>
        <v>0</v>
      </c>
      <c r="EC62" s="60">
        <f t="shared" si="23"/>
        <v>0</v>
      </c>
    </row>
    <row r="63" spans="1:133" ht="31.5" hidden="1" customHeight="1" thickBot="1">
      <c r="A63" s="79">
        <v>20</v>
      </c>
      <c r="B63" s="23"/>
      <c r="C63" s="178">
        <f>MAX('JURADO-1'!C63,'JURADO-2'!C63,'JURADO-3'!C63,'JURADO-4'!C63,'NO USAR'!C63)</f>
        <v>0</v>
      </c>
      <c r="D63" s="60">
        <f>MIN('JURADO-1'!C63,'JURADO-2'!C63,'JURADO-3'!C63,'JURADO-4'!C63,'NO USAR'!C63)</f>
        <v>0</v>
      </c>
      <c r="E63" s="60">
        <f>+'JURADO-1'!C63+'JURADO-2'!C63+'JURADO-3'!C63+'JURADO-4'!C63+'NO USAR'!C63-C63-D63</f>
        <v>0</v>
      </c>
      <c r="F63" s="60">
        <f>MAX('JURADO-1'!D63,'JURADO-2'!D63,'JURADO-3'!D63,'JURADO-4'!D63,'NO USAR'!D63)</f>
        <v>0</v>
      </c>
      <c r="G63" s="60">
        <f>MIN('JURADO-1'!D63,'JURADO-2'!D63,'JURADO-3'!D63,'JURADO-4'!D63,'NO USAR'!D63)</f>
        <v>0</v>
      </c>
      <c r="H63" s="60">
        <f>+'JURADO-1'!D63+'JURADO-2'!D63+'JURADO-3'!D63+'JURADO-4'!D63+'NO USAR'!D63-F63-G63</f>
        <v>0</v>
      </c>
      <c r="I63" s="60">
        <f>MAX('JURADO-1'!E63,'JURADO-2'!E63,'JURADO-3'!E63,'JURADO-4'!E63,'NO USAR'!E63)</f>
        <v>0</v>
      </c>
      <c r="J63" s="60">
        <f>MIN('JURADO-1'!E63,'JURADO-2'!E63,'JURADO-3'!E63,'JURADO-4'!E63,'NO USAR'!E63)</f>
        <v>0</v>
      </c>
      <c r="K63" s="60">
        <f>+'JURADO-1'!E63+'JURADO-2'!E63+'JURADO-3'!E63+'JURADO-4'!E63+'NO USAR'!E63-I63-J63</f>
        <v>0</v>
      </c>
      <c r="L63" s="60">
        <f>MAX('JURADO-1'!F63,'JURADO-2'!F63,'JURADO-3'!F63,'JURADO-4'!F63,'NO USAR'!F63)</f>
        <v>0</v>
      </c>
      <c r="M63" s="60">
        <f>MIN('JURADO-1'!F63,'JURADO-2'!F63,'JURADO-3'!F63,'JURADO-4'!F63,'NO USAR'!F63)</f>
        <v>0</v>
      </c>
      <c r="N63" s="60">
        <f>+'JURADO-1'!F63+'JURADO-2'!F63+'JURADO-3'!F63+'JURADO-4'!F63+'NO USAR'!F63-L63-M63</f>
        <v>0</v>
      </c>
      <c r="O63" s="60">
        <f t="shared" si="12"/>
        <v>0</v>
      </c>
      <c r="P63" s="124"/>
      <c r="Q63" s="6">
        <f>MAX('JURADO-1'!G63,'JURADO-2'!G63,'JURADO-3'!G63,'JURADO-4'!G63,'NO USAR'!G63)</f>
        <v>0</v>
      </c>
      <c r="R63" s="12">
        <f>MIN('JURADO-1'!G63,'JURADO-2'!G63,'JURADO-3'!G63,'JURADO-4'!G63,'NO USAR'!G63)</f>
        <v>0</v>
      </c>
      <c r="S63" s="12">
        <f>+'JURADO-1'!G63+'JURADO-2'!G63+'JURADO-3'!G63+'JURADO-4'!G63+'NO USAR'!G63-Q63-R63</f>
        <v>0</v>
      </c>
      <c r="T63" s="63">
        <f>MAX('JURADO-1'!H63,'JURADO-2'!H63,'JURADO-3'!H63,'JURADO-4'!H63,'NO USAR'!H63)</f>
        <v>0</v>
      </c>
      <c r="U63" s="12">
        <f>MIN('JURADO-1'!H63,'JURADO-2'!H63,'JURADO-3'!H63,'JURADO-4'!H63,'NO USAR'!H63)</f>
        <v>0</v>
      </c>
      <c r="V63" s="11">
        <f>+'JURADO-1'!H63+'JURADO-2'!H63+'JURADO-3'!H63+'JURADO-4'!H63+'NO USAR'!H63-T63-U63</f>
        <v>0</v>
      </c>
      <c r="W63" s="60">
        <f>MAX('JURADO-1'!I63,'JURADO-2'!I63,'JURADO-3'!I63,'JURADO-4'!I63,'NO USAR'!I63)</f>
        <v>0</v>
      </c>
      <c r="X63" s="60">
        <f>MIN('JURADO-1'!I63,'JURADO-2'!I63,'JURADO-3'!I63,'JURADO-4'!I63,'NO USAR'!I63)</f>
        <v>0</v>
      </c>
      <c r="Y63" s="60">
        <f>+'JURADO-1'!I63+'JURADO-2'!I63+'JURADO-3'!I63+'JURADO-4'!I63+'NO USAR'!I63-W63-X63</f>
        <v>0</v>
      </c>
      <c r="Z63" s="60">
        <f>MAX('JURADO-1'!J63,'JURADO-2'!J63,'JURADO-3'!J63,'JURADO-4'!J63,'NO USAR'!J63)</f>
        <v>0</v>
      </c>
      <c r="AA63" s="60">
        <f>MIN('JURADO-1'!J63,'JURADO-2'!J63,'JURADO-3'!J63,'JURADO-4'!J63,'NO USAR'!J63)</f>
        <v>0</v>
      </c>
      <c r="AB63" s="60">
        <f>+'JURADO-1'!J63+'JURADO-2'!J63+'JURADO-3'!J63+'JURADO-4'!J63+'NO USAR'!J63-Z63-AA63</f>
        <v>0</v>
      </c>
      <c r="AC63" s="60">
        <f t="shared" si="13"/>
        <v>0</v>
      </c>
      <c r="AD63" s="59"/>
      <c r="AE63" s="6">
        <f>MAX('JURADO-1'!K63,'JURADO-2'!K63,'JURADO-3'!K63,'JURADO-4'!K63,'NO USAR'!K63)</f>
        <v>0</v>
      </c>
      <c r="AF63" s="12">
        <f>MIN('JURADO-1'!K63,'JURADO-2'!K63,'JURADO-3'!K63,'JURADO-4'!K63,'NO USAR'!K63)</f>
        <v>0</v>
      </c>
      <c r="AG63" s="12">
        <f>+'JURADO-1'!K63+'JURADO-2'!K63+'JURADO-3'!K63+'JURADO-4'!K63+'NO USAR'!K63-AE63-AF63</f>
        <v>0</v>
      </c>
      <c r="AH63" s="63">
        <f>MAX('JURADO-1'!L63,'JURADO-2'!L63,'JURADO-3'!L63,'JURADO-4'!L63,'NO USAR'!L63)</f>
        <v>0</v>
      </c>
      <c r="AI63" s="12">
        <f>MIN('JURADO-1'!L63,'JURADO-2'!L63,'JURADO-3'!L63,'JURADO-4'!L63,'NO USAR'!L63)</f>
        <v>0</v>
      </c>
      <c r="AJ63" s="11">
        <f>+'JURADO-1'!L63+'JURADO-2'!L63+'JURADO-3'!L63+'JURADO-4'!L63+'NO USAR'!L63-AH63-AI63</f>
        <v>0</v>
      </c>
      <c r="AK63" s="60">
        <f>MAX('JURADO-1'!M63,'JURADO-2'!M63,'JURADO-3'!M63,'JURADO-4'!M63,'NO USAR'!M63)</f>
        <v>0</v>
      </c>
      <c r="AL63" s="60">
        <f>MIN('JURADO-1'!M63,'JURADO-2'!M63,'JURADO-3'!M63,'JURADO-4'!M63,'NO USAR'!M63)</f>
        <v>0</v>
      </c>
      <c r="AM63" s="60">
        <f>+'JURADO-1'!M63+'JURADO-2'!M63+'JURADO-3'!M63+'JURADO-4'!M63+'NO USAR'!M63-AK63-AL63</f>
        <v>0</v>
      </c>
      <c r="AN63" s="60">
        <f>MAX('JURADO-1'!N63,'JURADO-2'!N63,'JURADO-3'!N63,'JURADO-4'!N63,'NO USAR'!N63)</f>
        <v>0</v>
      </c>
      <c r="AO63" s="60">
        <f>MIN('JURADO-1'!N63,'JURADO-2'!N63,'JURADO-3'!N63,'JURADO-4'!N63,'NO USAR'!N63)</f>
        <v>0</v>
      </c>
      <c r="AP63" s="60">
        <f>+'JURADO-1'!N63+'JURADO-2'!N63+'JURADO-3'!N63+'JURADO-4'!N63+'NO USAR'!P63-AN63-AO63</f>
        <v>0</v>
      </c>
      <c r="AQ63" s="60">
        <f t="shared" si="14"/>
        <v>0</v>
      </c>
      <c r="AR63" s="59"/>
      <c r="AS63" s="6">
        <f>MAX('JURADO-1'!O63,'JURADO-2'!O63,'JURADO-3'!O63,'JURADO-4'!O63,'NO USAR'!O63)</f>
        <v>0</v>
      </c>
      <c r="AT63" s="12">
        <f>MIN('JURADO-1'!O63,'JURADO-2'!O63,'JURADO-3'!O63,'JURADO-4'!O63,'NO USAR'!O63)</f>
        <v>0</v>
      </c>
      <c r="AU63" s="12">
        <f>+'JURADO-1'!O63+'JURADO-2'!O63+'JURADO-3'!O63+'JURADO-4'!O63+'NO USAR'!O63-AS63-AT63</f>
        <v>0</v>
      </c>
      <c r="AV63" s="63">
        <f>MAX('JURADO-1'!P63,'JURADO-2'!P63,'JURADO-3'!P63,'JURADO-4'!P63,'NO USAR'!P63)</f>
        <v>0</v>
      </c>
      <c r="AW63" s="12">
        <f>MIN('JURADO-1'!P63,'JURADO-2'!P63,'JURADO-3'!P63,'JURADO-4'!P63,'NO USAR'!P63)</f>
        <v>0</v>
      </c>
      <c r="AX63" s="11">
        <f>+'JURADO-1'!P63+'JURADO-2'!P63+'JURADO-3'!P63+'JURADO-4'!P63+'NO USAR'!P63-AV63-AW63</f>
        <v>0</v>
      </c>
      <c r="AY63" s="60">
        <f>MAX('JURADO-1'!Q63,'JURADO-2'!Q63,'JURADO-3'!Q63,'JURADO-4'!Q63,'NO USAR'!Q63)</f>
        <v>0</v>
      </c>
      <c r="AZ63" s="60">
        <f>MIN('JURADO-1'!Q63,'JURADO-2'!Q63,'JURADO-3'!Q63,'JURADO-4'!Q63,'NO USAR'!Q63)</f>
        <v>0</v>
      </c>
      <c r="BA63" s="60">
        <f>+'JURADO-1'!Q63+'JURADO-2'!Q63+'JURADO-3'!Q63+'JURADO-4'!Q63+'NO USAR'!Q63-AY63-AZ63</f>
        <v>0</v>
      </c>
      <c r="BB63" s="60">
        <f>MAX('JURADO-1'!R63,'JURADO-2'!R63,'JURADO-3'!R63,'JURADO-4'!R63,'NO USAR'!R63)</f>
        <v>0</v>
      </c>
      <c r="BC63" s="60">
        <f>MIN('JURADO-1'!R63,'JURADO-2'!R63,'JURADO-3'!R63,'JURADO-4'!R63,'NO USAR'!R63)</f>
        <v>0</v>
      </c>
      <c r="BD63" s="60">
        <f>+'JURADO-1'!R63+'JURADO-2'!R63+'JURADO-3'!R63+'JURADO-4'!R63+'NO USAR'!R63-BB63-BC63</f>
        <v>0</v>
      </c>
      <c r="BE63" s="60">
        <f t="shared" si="15"/>
        <v>0</v>
      </c>
      <c r="BF63" s="9"/>
      <c r="BG63" s="60">
        <f>MAX('JURADO-1'!S63,'JURADO-2'!S63,'JURADO-3'!S63,'JURADO-4'!S63,'NO USAR'!S63)</f>
        <v>0</v>
      </c>
      <c r="BH63" s="60">
        <f>MIN('JURADO-1'!S63,'JURADO-2'!S63,'JURADO-3'!S63,'JURADO-4'!S63,'NO USAR'!S63)</f>
        <v>0</v>
      </c>
      <c r="BI63" s="60">
        <f>+'JURADO-1'!S63+'JURADO-2'!S63+'JURADO-3'!S63+'JURADO-4'!S63+'NO USAR'!S63-BG63-BH63</f>
        <v>0</v>
      </c>
      <c r="BJ63" s="60">
        <f>MAX('JURADO-1'!T63,'JURADO-2'!T63,'JURADO-3'!T63,'JURADO-4'!T63,'NO USAR'!T63)</f>
        <v>0</v>
      </c>
      <c r="BK63" s="60">
        <f>MIN('JURADO-1'!T63,'JURADO-2'!T63,'JURADO-3'!T63,'JURADO-4'!T63,'NO USAR'!T63)</f>
        <v>0</v>
      </c>
      <c r="BL63" s="60">
        <f>+'JURADO-1'!T63+'JURADO-2'!T63+'JURADO-3'!T63+'JURADO-4'!T63+'NO USAR'!T63-BJ63-BK63</f>
        <v>0</v>
      </c>
      <c r="BM63" s="60">
        <f>MAX('JURADO-1'!U63,'JURADO-2'!U63,'JURADO-3'!U63,'JURADO-4'!U63,'NO USAR'!U63)</f>
        <v>0</v>
      </c>
      <c r="BN63" s="60">
        <f>MIN('JURADO-1'!U63,'JURADO-2'!U63,'JURADO-3'!U63,'JURADO-4'!U63,'NO USAR'!U63)</f>
        <v>0</v>
      </c>
      <c r="BO63" s="60">
        <f>+'JURADO-1'!U63+'JURADO-2'!U63+'JURADO-3'!U63+'JURADO-4'!U63+'NO USAR'!U63-BM63-BN63</f>
        <v>0</v>
      </c>
      <c r="BP63" s="60">
        <f>MAX('JURADO-1'!V63,'JURADO-2'!V63,'JURADO-3'!V63,'JURADO-4'!V63,'NO USAR'!V63)</f>
        <v>0</v>
      </c>
      <c r="BQ63" s="60">
        <f>MIN('JURADO-1'!V63,'JURADO-2'!V63,'JURADO-3'!V63,'JURADO-4'!V63,'NO USAR'!V63)</f>
        <v>0</v>
      </c>
      <c r="BR63" s="60">
        <f>+'JURADO-1'!V63+'JURADO-2'!V63+'JURADO-3'!V63+'JURADO-4'!V63+'NO USAR'!V63-BP63-BQ63</f>
        <v>0</v>
      </c>
      <c r="BS63" s="60">
        <f t="shared" si="16"/>
        <v>0</v>
      </c>
      <c r="BT63" s="9"/>
      <c r="BU63" s="6">
        <f>MAX('JURADO-1'!W63,'JURADO-2'!W63,'JURADO-3'!W63,'JURADO-4'!W63,'NO USAR'!W63)</f>
        <v>0</v>
      </c>
      <c r="BV63" s="12">
        <f>MIN('JURADO-1'!W63,'JURADO-2'!W63,'JURADO-3'!W63,'JURADO-4'!W63,'NO USAR'!W63)</f>
        <v>0</v>
      </c>
      <c r="BW63" s="12">
        <f>+'JURADO-1'!W63+'JURADO-2'!W63+'JURADO-3'!W63+'JURADO-4'!W63+'NO USAR'!W63-BU63-BV63</f>
        <v>0</v>
      </c>
      <c r="BX63" s="63">
        <f>MAX('JURADO-1'!X63,'JURADO-2'!X63,'JURADO-3'!X63,'JURADO-4'!X63,'NO USAR'!X63)</f>
        <v>0</v>
      </c>
      <c r="BY63" s="12">
        <f>MIN('JURADO-1'!X63,'JURADO-2'!X63,'JURADO-3'!X63,'JURADO-4'!X63,'NO USAR'!X63)</f>
        <v>0</v>
      </c>
      <c r="BZ63" s="11">
        <f>+'JURADO-1'!X63+'JURADO-2'!X63+'JURADO-3'!X63+'JURADO-4'!X63+'NO USAR'!X63-BX63-BY63</f>
        <v>0</v>
      </c>
      <c r="CA63" s="60">
        <f>MAX('JURADO-1'!Y63,'JURADO-2'!Y63,'JURADO-3'!Y63,'JURADO-4'!Y63,'NO USAR'!Y63)</f>
        <v>0</v>
      </c>
      <c r="CB63" s="60">
        <f>MIN('JURADO-1'!Y63,'JURADO-2'!Y63,'JURADO-3'!Y63,'JURADO-4'!Y63,'NO USAR'!Y63)</f>
        <v>0</v>
      </c>
      <c r="CC63" s="60">
        <f>+'JURADO-1'!Y63+'JURADO-2'!Y63+'JURADO-3'!Y63+'JURADO-4'!Y63+'NO USAR'!Y63-CA63-CB63</f>
        <v>0</v>
      </c>
      <c r="CD63" s="60">
        <f>MAX('JURADO-1'!Z63,'JURADO-2'!Z63,'JURADO-3'!Z63,'JURADO-4'!Z63,'NO USAR'!Z63)</f>
        <v>0</v>
      </c>
      <c r="CE63" s="60">
        <f>MIN('JURADO-1'!Z63,'JURADO-2'!Z63,'JURADO-3'!Z63,'JURADO-4'!Z63,'NO USAR'!Z63)</f>
        <v>0</v>
      </c>
      <c r="CF63" s="60">
        <f>+'JURADO-1'!Z63+'JURADO-2'!Z63+'JURADO-3'!Z63+'JURADO-4'!Z63+'NO USAR'!Z63-CD63-CE63</f>
        <v>0</v>
      </c>
      <c r="CG63" s="60">
        <f t="shared" si="17"/>
        <v>0</v>
      </c>
      <c r="CH63" s="9"/>
      <c r="CI63" s="60">
        <f>MAX('JURADO-1'!AA63,'JURADO-2'!AA63,'JURADO-3'!AA63,'JURADO-4'!AA63,'NO USAR'!AA63)</f>
        <v>0</v>
      </c>
      <c r="CJ63" s="60">
        <f>MIN('JURADO-1'!AA63,'JURADO-2'!AA63,'JURADO-3'!AA63,'JURADO-4'!AA63,'NO USAR'!AA63)</f>
        <v>0</v>
      </c>
      <c r="CK63" s="60">
        <f>+'JURADO-1'!AA63+'JURADO-2'!AA63+'JURADO-3'!AA63+'JURADO-4'!AA63+'NO USAR'!AA63-CI63-CJ63</f>
        <v>0</v>
      </c>
      <c r="CL63" s="60">
        <f>MAX('JURADO-1'!AB63,'JURADO-2'!AB63,'JURADO-3'!AB63,'JURADO-4'!AB63,'NO USAR'!AB63)</f>
        <v>0</v>
      </c>
      <c r="CM63" s="60">
        <f>MIN('JURADO-1'!AB63,'JURADO-2'!AB63,'JURADO-3'!AB63,'JURADO-4'!AB63,'NO USAR'!AB63)</f>
        <v>0</v>
      </c>
      <c r="CN63" s="60">
        <f>+'JURADO-1'!AB63+'JURADO-2'!AB63+'JURADO-3'!AB63+'JURADO-4'!AB63+'NO USAR'!AB63-CL63-CM63</f>
        <v>0</v>
      </c>
      <c r="CO63" s="60">
        <f>MAX('JURADO-1'!AC63,'JURADO-2'!AC63,'JURADO-3'!AC63,'JURADO-4'!AC63,'NO USAR'!AC63)</f>
        <v>0</v>
      </c>
      <c r="CP63" s="60">
        <f>MIN('JURADO-1'!AC63,'JURADO-2'!AC63,'JURADO-3'!AC63,'JURADO-4'!AC63,'NO USAR'!AC63)</f>
        <v>0</v>
      </c>
      <c r="CQ63" s="60">
        <f>+'JURADO-1'!AC63+'JURADO-2'!AC63+'JURADO-3'!AC63+'JURADO-4'!AC63+'NO USAR'!AC63-CO63-CP63</f>
        <v>0</v>
      </c>
      <c r="CR63" s="60">
        <f>MAX('JURADO-1'!AD63,'JURADO-2'!AD63,'JURADO-3'!AD63,'JURADO-4'!AD63,'NO USAR'!AD63)</f>
        <v>0</v>
      </c>
      <c r="CS63" s="60">
        <f>MIN('JURADO-1'!AD63,'JURADO-2'!AD63,'JURADO-3'!AD63,'JURADO-4'!AD63,'NO USAR'!AD63)</f>
        <v>0</v>
      </c>
      <c r="CT63" s="60">
        <f>+'JURADO-1'!AD63+'JURADO-2'!AD63+'JURADO-3'!AD63+'JURADO-4'!AD63+'NO USAR'!AD63-CR63-CS63</f>
        <v>0</v>
      </c>
      <c r="CU63" s="60">
        <f t="shared" si="18"/>
        <v>0</v>
      </c>
      <c r="CV63" s="9"/>
      <c r="CW63" s="6">
        <f>MAX('JURADO-1'!AE63,'JURADO-2'!AE63,'JURADO-3'!AE63,'JURADO-4'!AE63,'NO USAR'!AE63)</f>
        <v>0</v>
      </c>
      <c r="CX63" s="12">
        <f>MIN('JURADO-1'!AE63,'JURADO-2'!AE63,'JURADO-3'!AE63,'JURADO-4'!AE63,'NO USAR'!AE63)</f>
        <v>0</v>
      </c>
      <c r="CY63" s="12">
        <f>+'JURADO-1'!AE63+'JURADO-2'!AE63+'JURADO-3'!AE63+'JURADO-4'!AE63+'NO USAR'!AE63-CW63-CX63</f>
        <v>0</v>
      </c>
      <c r="CZ63" s="63">
        <f>MAX('JURADO-1'!AF63,'JURADO-2'!AF63,'JURADO-3'!AF63,'JURADO-4'!AF63,'NO USAR'!AF63)</f>
        <v>0</v>
      </c>
      <c r="DA63" s="12">
        <f>MIN('JURADO-1'!AF63,'JURADO-2'!AF63,'JURADO-3'!AF63,'JURADO-4'!AF63,'NO USAR'!AF63)</f>
        <v>0</v>
      </c>
      <c r="DB63" s="11">
        <f>+'JURADO-1'!AF63+'JURADO-2'!AF63+'JURADO-3'!AF63+'JURADO-4'!AF63+'NO USAR'!AF63-CZ63-DA63</f>
        <v>0</v>
      </c>
      <c r="DC63" s="60">
        <f>MAX('JURADO-1'!AG63,'JURADO-2'!AG63,'JURADO-3'!AG63,'JURADO-4'!AG63,'NO USAR'!AG63)</f>
        <v>0</v>
      </c>
      <c r="DD63" s="60">
        <f>MIN('JURADO-1'!AG63,'JURADO-2'!AG63,'JURADO-3'!AG63,'JURADO-4'!AG63,'NO USAR'!AG63)</f>
        <v>0</v>
      </c>
      <c r="DE63" s="60">
        <f>+'JURADO-1'!AG63+'JURADO-2'!AG63+'JURADO-3'!AG63+'JURADO-4'!AG63+'NO USAR'!AG63-DC63-DD63</f>
        <v>0</v>
      </c>
      <c r="DF63" s="60">
        <f>MAX('JURADO-1'!AF63,'JURADO-2'!AF63,'JURADO-3'!AF63,'JURADO-4'!AF63,'NO USAR'!AF63)</f>
        <v>0</v>
      </c>
      <c r="DG63" s="60">
        <f>MIN('JURADO-1'!AF63,'JURADO-2'!AF63,'JURADO-3'!AF63,'JURADO-4'!AF63,'NO USAR'!AF63)</f>
        <v>0</v>
      </c>
      <c r="DH63" s="60">
        <f>+'JURADO-1'!AF63+'JURADO-2'!AF63+'JURADO-3'!AF63+'JURADO-4'!AF63+'NO USAR'!AF63-DF63-DG63</f>
        <v>0</v>
      </c>
      <c r="DI63" s="60">
        <f t="shared" si="19"/>
        <v>0</v>
      </c>
      <c r="DJ63" s="9"/>
      <c r="DK63" s="6">
        <f>MAX('JURADO-1'!AI63,'JURADO-2'!AI63,'JURADO-3'!AI63,'JURADO-4'!AI63,'NO USAR'!AI63)</f>
        <v>0</v>
      </c>
      <c r="DL63" s="12">
        <f>MIN('JURADO-1'!AI63,'JURADO-2'!AI63,'JURADO-3'!AI63,'JURADO-4'!AI63,'NO USAR'!AI63)</f>
        <v>0</v>
      </c>
      <c r="DM63" s="7">
        <f>+'JURADO-1'!AI63+'JURADO-2'!AI63+'JURADO-3'!AI63+'JURADO-4'!AI63+'NO USAR'!AI63-DK63-DL63</f>
        <v>0</v>
      </c>
      <c r="DN63" s="9"/>
      <c r="DO63" s="6">
        <f>MAX('JURADO-1'!AJ63,'JURADO-2'!AJ63,'JURADO-3'!AJ63,'JURADO-4'!AJ63,'NO USAR'!AJ63)</f>
        <v>0</v>
      </c>
      <c r="DP63" s="12">
        <f>MIN('JURADO-1'!AJ63,'JURADO-2'!AJ63,'JURADO-3'!AJ63,'JURADO-4'!AJ63,'NO USAR'!AJ63)</f>
        <v>0</v>
      </c>
      <c r="DQ63" s="7">
        <f>(+'JURADO-1'!AJ63+'JURADO-2'!AJ63+'JURADO-3'!AJ63+'JURADO-4'!AJ63+'NO USAR'!AJ63-DO63-DP63)*0.8</f>
        <v>0</v>
      </c>
      <c r="DR63" s="9"/>
      <c r="DS63" s="10"/>
      <c r="DT63" s="91">
        <f t="shared" si="22"/>
        <v>0</v>
      </c>
      <c r="DU63" s="191"/>
      <c r="DV63" s="191"/>
      <c r="DW63" s="191">
        <f t="shared" si="20"/>
        <v>0</v>
      </c>
      <c r="DX63" s="48"/>
      <c r="DY63" s="41"/>
      <c r="DZ63" s="60"/>
      <c r="EA63" s="81"/>
      <c r="EB63" s="60">
        <f t="shared" si="21"/>
        <v>0</v>
      </c>
      <c r="EC63" s="60">
        <f t="shared" si="23"/>
        <v>0</v>
      </c>
    </row>
    <row r="64" spans="1:133" ht="31.5" hidden="1" customHeight="1" thickBot="1">
      <c r="A64" s="78">
        <v>21</v>
      </c>
      <c r="B64" s="23"/>
      <c r="C64" s="178">
        <f>MAX('JURADO-1'!C64,'JURADO-2'!C64,'JURADO-3'!C64,'JURADO-4'!C64,'NO USAR'!C64)</f>
        <v>0</v>
      </c>
      <c r="D64" s="60">
        <f>MIN('JURADO-1'!C64,'JURADO-2'!C64,'JURADO-3'!C64,'JURADO-4'!C64,'NO USAR'!C64)</f>
        <v>0</v>
      </c>
      <c r="E64" s="60">
        <f>+'JURADO-1'!C64+'JURADO-2'!C64+'JURADO-3'!C64+'JURADO-4'!C64+'NO USAR'!C64-C64-D64</f>
        <v>0</v>
      </c>
      <c r="F64" s="60">
        <f>MAX('JURADO-1'!D64,'JURADO-2'!D64,'JURADO-3'!D64,'JURADO-4'!D64,'NO USAR'!D64)</f>
        <v>0</v>
      </c>
      <c r="G64" s="60">
        <f>MIN('JURADO-1'!D64,'JURADO-2'!D64,'JURADO-3'!D64,'JURADO-4'!D64,'NO USAR'!D64)</f>
        <v>0</v>
      </c>
      <c r="H64" s="60">
        <f>+'JURADO-1'!D64+'JURADO-2'!D64+'JURADO-3'!D64+'JURADO-4'!D64+'NO USAR'!D64-F64-G64</f>
        <v>0</v>
      </c>
      <c r="I64" s="60">
        <f>MAX('JURADO-1'!E64,'JURADO-2'!E64,'JURADO-3'!E64,'JURADO-4'!E64,'NO USAR'!E64)</f>
        <v>0</v>
      </c>
      <c r="J64" s="60">
        <f>MIN('JURADO-1'!E64,'JURADO-2'!E64,'JURADO-3'!E64,'JURADO-4'!E64,'NO USAR'!E64)</f>
        <v>0</v>
      </c>
      <c r="K64" s="60">
        <f>+'JURADO-1'!E64+'JURADO-2'!E64+'JURADO-3'!E64+'JURADO-4'!E64+'NO USAR'!E64-I64-J64</f>
        <v>0</v>
      </c>
      <c r="L64" s="60">
        <f>MAX('JURADO-1'!F64,'JURADO-2'!F64,'JURADO-3'!F64,'JURADO-4'!F64,'NO USAR'!F64)</f>
        <v>0</v>
      </c>
      <c r="M64" s="60">
        <f>MIN('JURADO-1'!F64,'JURADO-2'!F64,'JURADO-3'!F64,'JURADO-4'!F64,'NO USAR'!F64)</f>
        <v>0</v>
      </c>
      <c r="N64" s="60">
        <f>+'JURADO-1'!F64+'JURADO-2'!F64+'JURADO-3'!F64+'JURADO-4'!F64+'NO USAR'!F64-L64-M64</f>
        <v>0</v>
      </c>
      <c r="O64" s="60">
        <f t="shared" si="12"/>
        <v>0</v>
      </c>
      <c r="P64" s="124"/>
      <c r="Q64" s="6">
        <f>MAX('JURADO-1'!G64,'JURADO-2'!G64,'JURADO-3'!G64,'JURADO-4'!G64,'NO USAR'!G64)</f>
        <v>0</v>
      </c>
      <c r="R64" s="12">
        <f>MIN('JURADO-1'!G64,'JURADO-2'!G64,'JURADO-3'!G64,'JURADO-4'!G64,'NO USAR'!G64)</f>
        <v>0</v>
      </c>
      <c r="S64" s="12">
        <f>+'JURADO-1'!G64+'JURADO-2'!G64+'JURADO-3'!G64+'JURADO-4'!G64+'NO USAR'!G64-Q64-R64</f>
        <v>0</v>
      </c>
      <c r="T64" s="63">
        <f>MAX('JURADO-1'!H64,'JURADO-2'!H64,'JURADO-3'!H64,'JURADO-4'!H64,'NO USAR'!H64)</f>
        <v>0</v>
      </c>
      <c r="U64" s="12">
        <f>MIN('JURADO-1'!H64,'JURADO-2'!H64,'JURADO-3'!H64,'JURADO-4'!H64,'NO USAR'!H64)</f>
        <v>0</v>
      </c>
      <c r="V64" s="11">
        <f>+'JURADO-1'!H64+'JURADO-2'!H64+'JURADO-3'!H64+'JURADO-4'!H64+'NO USAR'!H64-T64-U64</f>
        <v>0</v>
      </c>
      <c r="W64" s="60">
        <f>MAX('JURADO-1'!I64,'JURADO-2'!I64,'JURADO-3'!I64,'JURADO-4'!I64,'NO USAR'!I64)</f>
        <v>0</v>
      </c>
      <c r="X64" s="60">
        <f>MIN('JURADO-1'!I64,'JURADO-2'!I64,'JURADO-3'!I64,'JURADO-4'!I64,'NO USAR'!I64)</f>
        <v>0</v>
      </c>
      <c r="Y64" s="60">
        <f>+'JURADO-1'!I64+'JURADO-2'!I64+'JURADO-3'!I64+'JURADO-4'!I64+'NO USAR'!I64-W64-X64</f>
        <v>0</v>
      </c>
      <c r="Z64" s="60">
        <f>MAX('JURADO-1'!J64,'JURADO-2'!J64,'JURADO-3'!J64,'JURADO-4'!J64,'NO USAR'!J64)</f>
        <v>0</v>
      </c>
      <c r="AA64" s="60">
        <f>MIN('JURADO-1'!J64,'JURADO-2'!J64,'JURADO-3'!J64,'JURADO-4'!J64,'NO USAR'!J64)</f>
        <v>0</v>
      </c>
      <c r="AB64" s="60">
        <f>+'JURADO-1'!J64+'JURADO-2'!J64+'JURADO-3'!J64+'JURADO-4'!J64+'NO USAR'!J64-Z64-AA64</f>
        <v>0</v>
      </c>
      <c r="AC64" s="60">
        <f t="shared" si="13"/>
        <v>0</v>
      </c>
      <c r="AD64" s="59"/>
      <c r="AE64" s="6">
        <f>MAX('JURADO-1'!K64,'JURADO-2'!K64,'JURADO-3'!K64,'JURADO-4'!K64,'NO USAR'!K64)</f>
        <v>0</v>
      </c>
      <c r="AF64" s="12">
        <f>MIN('JURADO-1'!K64,'JURADO-2'!K64,'JURADO-3'!K64,'JURADO-4'!K64,'NO USAR'!K64)</f>
        <v>0</v>
      </c>
      <c r="AG64" s="12">
        <f>+'JURADO-1'!K64+'JURADO-2'!K64+'JURADO-3'!K64+'JURADO-4'!K64+'NO USAR'!K64-AE64-AF64</f>
        <v>0</v>
      </c>
      <c r="AH64" s="63">
        <f>MAX('JURADO-1'!L64,'JURADO-2'!L64,'JURADO-3'!L64,'JURADO-4'!L64,'NO USAR'!L64)</f>
        <v>0</v>
      </c>
      <c r="AI64" s="12">
        <f>MIN('JURADO-1'!L64,'JURADO-2'!L64,'JURADO-3'!L64,'JURADO-4'!L64,'NO USAR'!L64)</f>
        <v>0</v>
      </c>
      <c r="AJ64" s="11">
        <f>+'JURADO-1'!L64+'JURADO-2'!L64+'JURADO-3'!L64+'JURADO-4'!L64+'NO USAR'!L64-AH64-AI64</f>
        <v>0</v>
      </c>
      <c r="AK64" s="60">
        <f>MAX('JURADO-1'!M64,'JURADO-2'!M64,'JURADO-3'!M64,'JURADO-4'!M64,'NO USAR'!M64)</f>
        <v>0</v>
      </c>
      <c r="AL64" s="60">
        <f>MIN('JURADO-1'!M64,'JURADO-2'!M64,'JURADO-3'!M64,'JURADO-4'!M64,'NO USAR'!M64)</f>
        <v>0</v>
      </c>
      <c r="AM64" s="60">
        <f>+'JURADO-1'!M64+'JURADO-2'!M64+'JURADO-3'!M64+'JURADO-4'!M64+'NO USAR'!M64-AK64-AL64</f>
        <v>0</v>
      </c>
      <c r="AN64" s="60">
        <f>MAX('JURADO-1'!N64,'JURADO-2'!N64,'JURADO-3'!N64,'JURADO-4'!N64,'NO USAR'!N64)</f>
        <v>0</v>
      </c>
      <c r="AO64" s="60">
        <f>MIN('JURADO-1'!N64,'JURADO-2'!N64,'JURADO-3'!N64,'JURADO-4'!N64,'NO USAR'!N64)</f>
        <v>0</v>
      </c>
      <c r="AP64" s="60">
        <f>+'JURADO-1'!N64+'JURADO-2'!N64+'JURADO-3'!N64+'JURADO-4'!N64+'NO USAR'!P64-AN64-AO64</f>
        <v>0</v>
      </c>
      <c r="AQ64" s="60">
        <f t="shared" si="14"/>
        <v>0</v>
      </c>
      <c r="AR64" s="59"/>
      <c r="AS64" s="6">
        <f>MAX('JURADO-1'!O64,'JURADO-2'!O64,'JURADO-3'!O64,'JURADO-4'!O64,'NO USAR'!O64)</f>
        <v>0</v>
      </c>
      <c r="AT64" s="12">
        <f>MIN('JURADO-1'!O64,'JURADO-2'!O64,'JURADO-3'!O64,'JURADO-4'!O64,'NO USAR'!O64)</f>
        <v>0</v>
      </c>
      <c r="AU64" s="12">
        <f>+'JURADO-1'!O64+'JURADO-2'!O64+'JURADO-3'!O64+'JURADO-4'!O64+'NO USAR'!O64-AS64-AT64</f>
        <v>0</v>
      </c>
      <c r="AV64" s="63">
        <f>MAX('JURADO-1'!P64,'JURADO-2'!P64,'JURADO-3'!P64,'JURADO-4'!P64,'NO USAR'!P64)</f>
        <v>0</v>
      </c>
      <c r="AW64" s="12">
        <f>MIN('JURADO-1'!P64,'JURADO-2'!P64,'JURADO-3'!P64,'JURADO-4'!P64,'NO USAR'!P64)</f>
        <v>0</v>
      </c>
      <c r="AX64" s="11">
        <f>+'JURADO-1'!P64+'JURADO-2'!P64+'JURADO-3'!P64+'JURADO-4'!P64+'NO USAR'!P64-AV64-AW64</f>
        <v>0</v>
      </c>
      <c r="AY64" s="60">
        <f>MAX('JURADO-1'!Q64,'JURADO-2'!Q64,'JURADO-3'!Q64,'JURADO-4'!Q64,'NO USAR'!Q64)</f>
        <v>0</v>
      </c>
      <c r="AZ64" s="60">
        <f>MIN('JURADO-1'!Q64,'JURADO-2'!Q64,'JURADO-3'!Q64,'JURADO-4'!Q64,'NO USAR'!Q64)</f>
        <v>0</v>
      </c>
      <c r="BA64" s="60">
        <f>+'JURADO-1'!Q64+'JURADO-2'!Q64+'JURADO-3'!Q64+'JURADO-4'!Q64+'NO USAR'!Q64-AY64-AZ64</f>
        <v>0</v>
      </c>
      <c r="BB64" s="60">
        <f>MAX('JURADO-1'!R64,'JURADO-2'!R64,'JURADO-3'!R64,'JURADO-4'!R64,'NO USAR'!R64)</f>
        <v>0</v>
      </c>
      <c r="BC64" s="60">
        <f>MIN('JURADO-1'!R64,'JURADO-2'!R64,'JURADO-3'!R64,'JURADO-4'!R64,'NO USAR'!R64)</f>
        <v>0</v>
      </c>
      <c r="BD64" s="60">
        <f>+'JURADO-1'!R64+'JURADO-2'!R64+'JURADO-3'!R64+'JURADO-4'!R64+'NO USAR'!R64-BB64-BC64</f>
        <v>0</v>
      </c>
      <c r="BE64" s="60">
        <f t="shared" si="15"/>
        <v>0</v>
      </c>
      <c r="BF64" s="9"/>
      <c r="BG64" s="60">
        <f>MAX('JURADO-1'!S64,'JURADO-2'!S64,'JURADO-3'!S64,'JURADO-4'!S64,'NO USAR'!S64)</f>
        <v>0</v>
      </c>
      <c r="BH64" s="60">
        <f>MIN('JURADO-1'!S64,'JURADO-2'!S64,'JURADO-3'!S64,'JURADO-4'!S64,'NO USAR'!S64)</f>
        <v>0</v>
      </c>
      <c r="BI64" s="60">
        <f>+'JURADO-1'!S64+'JURADO-2'!S64+'JURADO-3'!S64+'JURADO-4'!S64+'NO USAR'!S64-BG64-BH64</f>
        <v>0</v>
      </c>
      <c r="BJ64" s="60">
        <f>MAX('JURADO-1'!T64,'JURADO-2'!T64,'JURADO-3'!T64,'JURADO-4'!T64,'NO USAR'!T64)</f>
        <v>0</v>
      </c>
      <c r="BK64" s="60">
        <f>MIN('JURADO-1'!T64,'JURADO-2'!T64,'JURADO-3'!T64,'JURADO-4'!T64,'NO USAR'!T64)</f>
        <v>0</v>
      </c>
      <c r="BL64" s="60">
        <f>+'JURADO-1'!T64+'JURADO-2'!T64+'JURADO-3'!T64+'JURADO-4'!T64+'NO USAR'!T64-BJ64-BK64</f>
        <v>0</v>
      </c>
      <c r="BM64" s="60">
        <f>MAX('JURADO-1'!U64,'JURADO-2'!U64,'JURADO-3'!U64,'JURADO-4'!U64,'NO USAR'!U64)</f>
        <v>0</v>
      </c>
      <c r="BN64" s="60">
        <f>MIN('JURADO-1'!U64,'JURADO-2'!U64,'JURADO-3'!U64,'JURADO-4'!U64,'NO USAR'!U64)</f>
        <v>0</v>
      </c>
      <c r="BO64" s="60">
        <f>+'JURADO-1'!U64+'JURADO-2'!U64+'JURADO-3'!U64+'JURADO-4'!U64+'NO USAR'!U64-BM64-BN64</f>
        <v>0</v>
      </c>
      <c r="BP64" s="60">
        <f>MAX('JURADO-1'!V64,'JURADO-2'!V64,'JURADO-3'!V64,'JURADO-4'!V64,'NO USAR'!V64)</f>
        <v>0</v>
      </c>
      <c r="BQ64" s="60">
        <f>MIN('JURADO-1'!V64,'JURADO-2'!V64,'JURADO-3'!V64,'JURADO-4'!V64,'NO USAR'!V64)</f>
        <v>0</v>
      </c>
      <c r="BR64" s="60">
        <f>+'JURADO-1'!V64+'JURADO-2'!V64+'JURADO-3'!V64+'JURADO-4'!V64+'NO USAR'!V64-BP64-BQ64</f>
        <v>0</v>
      </c>
      <c r="BS64" s="60">
        <f t="shared" si="16"/>
        <v>0</v>
      </c>
      <c r="BT64" s="9"/>
      <c r="BU64" s="6">
        <f>MAX('JURADO-1'!W64,'JURADO-2'!W64,'JURADO-3'!W64,'JURADO-4'!W64,'NO USAR'!W64)</f>
        <v>0</v>
      </c>
      <c r="BV64" s="12">
        <f>MIN('JURADO-1'!W64,'JURADO-2'!W64,'JURADO-3'!W64,'JURADO-4'!W64,'NO USAR'!W64)</f>
        <v>0</v>
      </c>
      <c r="BW64" s="12">
        <f>+'JURADO-1'!W64+'JURADO-2'!W64+'JURADO-3'!W64+'JURADO-4'!W64+'NO USAR'!W64-BU64-BV64</f>
        <v>0</v>
      </c>
      <c r="BX64" s="63">
        <f>MAX('JURADO-1'!X64,'JURADO-2'!X64,'JURADO-3'!X64,'JURADO-4'!X64,'NO USAR'!X64)</f>
        <v>0</v>
      </c>
      <c r="BY64" s="12">
        <f>MIN('JURADO-1'!X64,'JURADO-2'!X64,'JURADO-3'!X64,'JURADO-4'!X64,'NO USAR'!X64)</f>
        <v>0</v>
      </c>
      <c r="BZ64" s="11">
        <f>+'JURADO-1'!X64+'JURADO-2'!X64+'JURADO-3'!X64+'JURADO-4'!X64+'NO USAR'!X64-BX64-BY64</f>
        <v>0</v>
      </c>
      <c r="CA64" s="60">
        <f>MAX('JURADO-1'!Y64,'JURADO-2'!Y64,'JURADO-3'!Y64,'JURADO-4'!Y64,'NO USAR'!Y64)</f>
        <v>0</v>
      </c>
      <c r="CB64" s="60">
        <f>MIN('JURADO-1'!Y64,'JURADO-2'!Y64,'JURADO-3'!Y64,'JURADO-4'!Y64,'NO USAR'!Y64)</f>
        <v>0</v>
      </c>
      <c r="CC64" s="60">
        <f>+'JURADO-1'!Y64+'JURADO-2'!Y64+'JURADO-3'!Y64+'JURADO-4'!Y64+'NO USAR'!Y64-CA64-CB64</f>
        <v>0</v>
      </c>
      <c r="CD64" s="60">
        <f>MAX('JURADO-1'!Z64,'JURADO-2'!Z64,'JURADO-3'!Z64,'JURADO-4'!Z64,'NO USAR'!Z64)</f>
        <v>0</v>
      </c>
      <c r="CE64" s="60">
        <f>MIN('JURADO-1'!Z64,'JURADO-2'!Z64,'JURADO-3'!Z64,'JURADO-4'!Z64,'NO USAR'!Z64)</f>
        <v>0</v>
      </c>
      <c r="CF64" s="60">
        <f>+'JURADO-1'!Z64+'JURADO-2'!Z64+'JURADO-3'!Z64+'JURADO-4'!Z64+'NO USAR'!Z64-CD64-CE64</f>
        <v>0</v>
      </c>
      <c r="CG64" s="60">
        <f t="shared" si="17"/>
        <v>0</v>
      </c>
      <c r="CH64" s="9"/>
      <c r="CI64" s="60">
        <f>MAX('JURADO-1'!AA64,'JURADO-2'!AA64,'JURADO-3'!AA64,'JURADO-4'!AA64,'NO USAR'!AA64)</f>
        <v>0</v>
      </c>
      <c r="CJ64" s="60">
        <f>MIN('JURADO-1'!AA64,'JURADO-2'!AA64,'JURADO-3'!AA64,'JURADO-4'!AA64,'NO USAR'!AA64)</f>
        <v>0</v>
      </c>
      <c r="CK64" s="60">
        <f>+'JURADO-1'!AA64+'JURADO-2'!AA64+'JURADO-3'!AA64+'JURADO-4'!AA64+'NO USAR'!AA64-CI64-CJ64</f>
        <v>0</v>
      </c>
      <c r="CL64" s="60">
        <f>MAX('JURADO-1'!AB64,'JURADO-2'!AB64,'JURADO-3'!AB64,'JURADO-4'!AB64,'NO USAR'!AB64)</f>
        <v>0</v>
      </c>
      <c r="CM64" s="60">
        <f>MIN('JURADO-1'!AB64,'JURADO-2'!AB64,'JURADO-3'!AB64,'JURADO-4'!AB64,'NO USAR'!AB64)</f>
        <v>0</v>
      </c>
      <c r="CN64" s="60">
        <f>+'JURADO-1'!AB64+'JURADO-2'!AB64+'JURADO-3'!AB64+'JURADO-4'!AB64+'NO USAR'!AB64-CL64-CM64</f>
        <v>0</v>
      </c>
      <c r="CO64" s="60">
        <f>MAX('JURADO-1'!AC64,'JURADO-2'!AC64,'JURADO-3'!AC64,'JURADO-4'!AC64,'NO USAR'!AC64)</f>
        <v>0</v>
      </c>
      <c r="CP64" s="60">
        <f>MIN('JURADO-1'!AC64,'JURADO-2'!AC64,'JURADO-3'!AC64,'JURADO-4'!AC64,'NO USAR'!AC64)</f>
        <v>0</v>
      </c>
      <c r="CQ64" s="60">
        <f>+'JURADO-1'!AC64+'JURADO-2'!AC64+'JURADO-3'!AC64+'JURADO-4'!AC64+'NO USAR'!AC64-CO64-CP64</f>
        <v>0</v>
      </c>
      <c r="CR64" s="60">
        <f>MAX('JURADO-1'!AD64,'JURADO-2'!AD64,'JURADO-3'!AD64,'JURADO-4'!AD64,'NO USAR'!AD64)</f>
        <v>0</v>
      </c>
      <c r="CS64" s="60">
        <f>MIN('JURADO-1'!AD64,'JURADO-2'!AD64,'JURADO-3'!AD64,'JURADO-4'!AD64,'NO USAR'!AD64)</f>
        <v>0</v>
      </c>
      <c r="CT64" s="60">
        <f>+'JURADO-1'!AD64+'JURADO-2'!AD64+'JURADO-3'!AD64+'JURADO-4'!AD64+'NO USAR'!AD64-CR64-CS64</f>
        <v>0</v>
      </c>
      <c r="CU64" s="60">
        <f t="shared" si="18"/>
        <v>0</v>
      </c>
      <c r="CV64" s="9"/>
      <c r="CW64" s="6">
        <f>MAX('JURADO-1'!AE64,'JURADO-2'!AE64,'JURADO-3'!AE64,'JURADO-4'!AE64,'NO USAR'!AE64)</f>
        <v>0</v>
      </c>
      <c r="CX64" s="12">
        <f>MIN('JURADO-1'!AE64,'JURADO-2'!AE64,'JURADO-3'!AE64,'JURADO-4'!AE64,'NO USAR'!AE64)</f>
        <v>0</v>
      </c>
      <c r="CY64" s="12">
        <f>+'JURADO-1'!AE64+'JURADO-2'!AE64+'JURADO-3'!AE64+'JURADO-4'!AE64+'NO USAR'!AE64-CW64-CX64</f>
        <v>0</v>
      </c>
      <c r="CZ64" s="63">
        <f>MAX('JURADO-1'!AF64,'JURADO-2'!AF64,'JURADO-3'!AF64,'JURADO-4'!AF64,'NO USAR'!AF64)</f>
        <v>0</v>
      </c>
      <c r="DA64" s="12">
        <f>MIN('JURADO-1'!AF64,'JURADO-2'!AF64,'JURADO-3'!AF64,'JURADO-4'!AF64,'NO USAR'!AF64)</f>
        <v>0</v>
      </c>
      <c r="DB64" s="11">
        <f>+'JURADO-1'!AF64+'JURADO-2'!AF64+'JURADO-3'!AF64+'JURADO-4'!AF64+'NO USAR'!AF64-CZ64-DA64</f>
        <v>0</v>
      </c>
      <c r="DC64" s="60">
        <f>MAX('JURADO-1'!AG64,'JURADO-2'!AG64,'JURADO-3'!AG64,'JURADO-4'!AG64,'NO USAR'!AG64)</f>
        <v>0</v>
      </c>
      <c r="DD64" s="60">
        <f>MIN('JURADO-1'!AG64,'JURADO-2'!AG64,'JURADO-3'!AG64,'JURADO-4'!AG64,'NO USAR'!AG64)</f>
        <v>0</v>
      </c>
      <c r="DE64" s="60">
        <f>+'JURADO-1'!AG64+'JURADO-2'!AG64+'JURADO-3'!AG64+'JURADO-4'!AG64+'NO USAR'!AG64-DC64-DD64</f>
        <v>0</v>
      </c>
      <c r="DF64" s="60">
        <f>MAX('JURADO-1'!AF64,'JURADO-2'!AF64,'JURADO-3'!AF64,'JURADO-4'!AF64,'NO USAR'!AF64)</f>
        <v>0</v>
      </c>
      <c r="DG64" s="60">
        <f>MIN('JURADO-1'!AF64,'JURADO-2'!AF64,'JURADO-3'!AF64,'JURADO-4'!AF64,'NO USAR'!AF64)</f>
        <v>0</v>
      </c>
      <c r="DH64" s="60">
        <f>+'JURADO-1'!AF64+'JURADO-2'!AF64+'JURADO-3'!AF64+'JURADO-4'!AF64+'NO USAR'!AF64-DF64-DG64</f>
        <v>0</v>
      </c>
      <c r="DI64" s="60">
        <f t="shared" si="19"/>
        <v>0</v>
      </c>
      <c r="DJ64" s="9"/>
      <c r="DK64" s="6">
        <f>MAX('JURADO-1'!AI64,'JURADO-2'!AI64,'JURADO-3'!AI64,'JURADO-4'!AI64,'NO USAR'!AI64)</f>
        <v>0</v>
      </c>
      <c r="DL64" s="12">
        <f>MIN('JURADO-1'!AI64,'JURADO-2'!AI64,'JURADO-3'!AI64,'JURADO-4'!AI64,'NO USAR'!AI64)</f>
        <v>0</v>
      </c>
      <c r="DM64" s="7">
        <f>+'JURADO-1'!AI64+'JURADO-2'!AI64+'JURADO-3'!AI64+'JURADO-4'!AI64+'NO USAR'!AI64-DK64-DL64</f>
        <v>0</v>
      </c>
      <c r="DN64" s="9"/>
      <c r="DO64" s="6">
        <f>MAX('JURADO-1'!AJ64,'JURADO-2'!AJ64,'JURADO-3'!AJ64,'JURADO-4'!AJ64,'NO USAR'!AJ64)</f>
        <v>0</v>
      </c>
      <c r="DP64" s="12">
        <f>MIN('JURADO-1'!AJ64,'JURADO-2'!AJ64,'JURADO-3'!AJ64,'JURADO-4'!AJ64,'NO USAR'!AJ64)</f>
        <v>0</v>
      </c>
      <c r="DQ64" s="7">
        <f>(+'JURADO-1'!AJ64+'JURADO-2'!AJ64+'JURADO-3'!AJ64+'JURADO-4'!AJ64+'NO USAR'!AJ64-DO64-DP64)*0.8</f>
        <v>0</v>
      </c>
      <c r="DR64" s="9"/>
      <c r="DS64" s="10"/>
      <c r="DT64" s="91">
        <f t="shared" si="22"/>
        <v>0</v>
      </c>
      <c r="DU64" s="191"/>
      <c r="DV64" s="191"/>
      <c r="DW64" s="191">
        <f t="shared" si="20"/>
        <v>0</v>
      </c>
      <c r="DX64" s="48"/>
      <c r="DY64" s="41"/>
      <c r="DZ64" s="60"/>
      <c r="EA64" s="81"/>
      <c r="EB64" s="60">
        <f t="shared" si="21"/>
        <v>0</v>
      </c>
      <c r="EC64" s="60">
        <f t="shared" si="23"/>
        <v>0</v>
      </c>
    </row>
    <row r="65" spans="1:133" ht="31.5" hidden="1" customHeight="1" thickBot="1">
      <c r="A65" s="79">
        <v>22</v>
      </c>
      <c r="B65" s="23"/>
      <c r="C65" s="178">
        <f>MAX('JURADO-1'!C65,'JURADO-2'!C65,'JURADO-3'!C65,'JURADO-4'!C65,'NO USAR'!C65)</f>
        <v>0</v>
      </c>
      <c r="D65" s="60">
        <f>MIN('JURADO-1'!C65,'JURADO-2'!C65,'JURADO-3'!C65,'JURADO-4'!C65,'NO USAR'!C65)</f>
        <v>0</v>
      </c>
      <c r="E65" s="60">
        <f>+'JURADO-1'!C65+'JURADO-2'!C65+'JURADO-3'!C65+'JURADO-4'!C65+'NO USAR'!C65-C65-D65</f>
        <v>0</v>
      </c>
      <c r="F65" s="60">
        <f>MAX('JURADO-1'!D65,'JURADO-2'!D65,'JURADO-3'!D65,'JURADO-4'!D65,'NO USAR'!D65)</f>
        <v>0</v>
      </c>
      <c r="G65" s="60">
        <f>MIN('JURADO-1'!D65,'JURADO-2'!D65,'JURADO-3'!D65,'JURADO-4'!D65,'NO USAR'!D65)</f>
        <v>0</v>
      </c>
      <c r="H65" s="60">
        <f>+'JURADO-1'!D65+'JURADO-2'!D65+'JURADO-3'!D65+'JURADO-4'!D65+'NO USAR'!D65-F65-G65</f>
        <v>0</v>
      </c>
      <c r="I65" s="60">
        <f>MAX('JURADO-1'!E65,'JURADO-2'!E65,'JURADO-3'!E65,'JURADO-4'!E65,'NO USAR'!E65)</f>
        <v>0</v>
      </c>
      <c r="J65" s="60">
        <f>MIN('JURADO-1'!E65,'JURADO-2'!E65,'JURADO-3'!E65,'JURADO-4'!E65,'NO USAR'!E65)</f>
        <v>0</v>
      </c>
      <c r="K65" s="60">
        <f>+'JURADO-1'!E65+'JURADO-2'!E65+'JURADO-3'!E65+'JURADO-4'!E65+'NO USAR'!E65-I65-J65</f>
        <v>0</v>
      </c>
      <c r="L65" s="60">
        <f>MAX('JURADO-1'!F65,'JURADO-2'!F65,'JURADO-3'!F65,'JURADO-4'!F65,'NO USAR'!F65)</f>
        <v>0</v>
      </c>
      <c r="M65" s="60">
        <f>MIN('JURADO-1'!F65,'JURADO-2'!F65,'JURADO-3'!F65,'JURADO-4'!F65,'NO USAR'!F65)</f>
        <v>0</v>
      </c>
      <c r="N65" s="60">
        <f>+'JURADO-1'!F65+'JURADO-2'!F65+'JURADO-3'!F65+'JURADO-4'!F65+'NO USAR'!F65-L65-M65</f>
        <v>0</v>
      </c>
      <c r="O65" s="60">
        <f t="shared" si="12"/>
        <v>0</v>
      </c>
      <c r="P65" s="124"/>
      <c r="Q65" s="6">
        <f>MAX('JURADO-1'!G65,'JURADO-2'!G65,'JURADO-3'!G65,'JURADO-4'!G65,'NO USAR'!G65)</f>
        <v>0</v>
      </c>
      <c r="R65" s="12">
        <f>MIN('JURADO-1'!G65,'JURADO-2'!G65,'JURADO-3'!G65,'JURADO-4'!G65,'NO USAR'!G65)</f>
        <v>0</v>
      </c>
      <c r="S65" s="12">
        <f>+'JURADO-1'!G65+'JURADO-2'!G65+'JURADO-3'!G65+'JURADO-4'!G65+'NO USAR'!G65-Q65-R65</f>
        <v>0</v>
      </c>
      <c r="T65" s="63">
        <f>MAX('JURADO-1'!H65,'JURADO-2'!H65,'JURADO-3'!H65,'JURADO-4'!H65,'NO USAR'!H65)</f>
        <v>0</v>
      </c>
      <c r="U65" s="12">
        <f>MIN('JURADO-1'!H65,'JURADO-2'!H65,'JURADO-3'!H65,'JURADO-4'!H65,'NO USAR'!H65)</f>
        <v>0</v>
      </c>
      <c r="V65" s="11">
        <f>+'JURADO-1'!H65+'JURADO-2'!H65+'JURADO-3'!H65+'JURADO-4'!H65+'NO USAR'!H65-T65-U65</f>
        <v>0</v>
      </c>
      <c r="W65" s="60">
        <f>MAX('JURADO-1'!I65,'JURADO-2'!I65,'JURADO-3'!I65,'JURADO-4'!I65,'NO USAR'!I65)</f>
        <v>0</v>
      </c>
      <c r="X65" s="60">
        <f>MIN('JURADO-1'!I65,'JURADO-2'!I65,'JURADO-3'!I65,'JURADO-4'!I65,'NO USAR'!I65)</f>
        <v>0</v>
      </c>
      <c r="Y65" s="60">
        <f>+'JURADO-1'!I65+'JURADO-2'!I65+'JURADO-3'!I65+'JURADO-4'!I65+'NO USAR'!I65-W65-X65</f>
        <v>0</v>
      </c>
      <c r="Z65" s="60">
        <f>MAX('JURADO-1'!J65,'JURADO-2'!J65,'JURADO-3'!J65,'JURADO-4'!J65,'NO USAR'!J65)</f>
        <v>0</v>
      </c>
      <c r="AA65" s="60">
        <f>MIN('JURADO-1'!J65,'JURADO-2'!J65,'JURADO-3'!J65,'JURADO-4'!J65,'NO USAR'!J65)</f>
        <v>0</v>
      </c>
      <c r="AB65" s="60">
        <f>+'JURADO-1'!J65+'JURADO-2'!J65+'JURADO-3'!J65+'JURADO-4'!J65+'NO USAR'!J65-Z65-AA65</f>
        <v>0</v>
      </c>
      <c r="AC65" s="60">
        <f t="shared" si="13"/>
        <v>0</v>
      </c>
      <c r="AD65" s="59"/>
      <c r="AE65" s="6">
        <f>MAX('JURADO-1'!K65,'JURADO-2'!K65,'JURADO-3'!K65,'JURADO-4'!K65,'NO USAR'!K65)</f>
        <v>0</v>
      </c>
      <c r="AF65" s="12">
        <f>MIN('JURADO-1'!K65,'JURADO-2'!K65,'JURADO-3'!K65,'JURADO-4'!K65,'NO USAR'!K65)</f>
        <v>0</v>
      </c>
      <c r="AG65" s="12">
        <f>+'JURADO-1'!K65+'JURADO-2'!K65+'JURADO-3'!K65+'JURADO-4'!K65+'NO USAR'!K65-AE65-AF65</f>
        <v>0</v>
      </c>
      <c r="AH65" s="63">
        <f>MAX('JURADO-1'!L65,'JURADO-2'!L65,'JURADO-3'!L65,'JURADO-4'!L65,'NO USAR'!L65)</f>
        <v>0</v>
      </c>
      <c r="AI65" s="12">
        <f>MIN('JURADO-1'!L65,'JURADO-2'!L65,'JURADO-3'!L65,'JURADO-4'!L65,'NO USAR'!L65)</f>
        <v>0</v>
      </c>
      <c r="AJ65" s="11">
        <f>+'JURADO-1'!L65+'JURADO-2'!L65+'JURADO-3'!L65+'JURADO-4'!L65+'NO USAR'!L65-AH65-AI65</f>
        <v>0</v>
      </c>
      <c r="AK65" s="60">
        <f>MAX('JURADO-1'!M65,'JURADO-2'!M65,'JURADO-3'!M65,'JURADO-4'!M65,'NO USAR'!M65)</f>
        <v>0</v>
      </c>
      <c r="AL65" s="60">
        <f>MIN('JURADO-1'!M65,'JURADO-2'!M65,'JURADO-3'!M65,'JURADO-4'!M65,'NO USAR'!M65)</f>
        <v>0</v>
      </c>
      <c r="AM65" s="60">
        <f>+'JURADO-1'!M65+'JURADO-2'!M65+'JURADO-3'!M65+'JURADO-4'!M65+'NO USAR'!M65-AK65-AL65</f>
        <v>0</v>
      </c>
      <c r="AN65" s="60">
        <f>MAX('JURADO-1'!N65,'JURADO-2'!N65,'JURADO-3'!N65,'JURADO-4'!N65,'NO USAR'!N65)</f>
        <v>0</v>
      </c>
      <c r="AO65" s="60">
        <f>MIN('JURADO-1'!N65,'JURADO-2'!N65,'JURADO-3'!N65,'JURADO-4'!N65,'NO USAR'!N65)</f>
        <v>0</v>
      </c>
      <c r="AP65" s="60">
        <f>+'JURADO-1'!N65+'JURADO-2'!N65+'JURADO-3'!N65+'JURADO-4'!N65+'NO USAR'!P65-AN65-AO65</f>
        <v>0</v>
      </c>
      <c r="AQ65" s="60">
        <f t="shared" si="14"/>
        <v>0</v>
      </c>
      <c r="AR65" s="59"/>
      <c r="AS65" s="6">
        <f>MAX('JURADO-1'!O65,'JURADO-2'!O65,'JURADO-3'!O65,'JURADO-4'!O65,'NO USAR'!O65)</f>
        <v>0</v>
      </c>
      <c r="AT65" s="12">
        <f>MIN('JURADO-1'!O65,'JURADO-2'!O65,'JURADO-3'!O65,'JURADO-4'!O65,'NO USAR'!O65)</f>
        <v>0</v>
      </c>
      <c r="AU65" s="12">
        <f>+'JURADO-1'!O65+'JURADO-2'!O65+'JURADO-3'!O65+'JURADO-4'!O65+'NO USAR'!O65-AS65-AT65</f>
        <v>0</v>
      </c>
      <c r="AV65" s="63">
        <f>MAX('JURADO-1'!P65,'JURADO-2'!P65,'JURADO-3'!P65,'JURADO-4'!P65,'NO USAR'!P65)</f>
        <v>0</v>
      </c>
      <c r="AW65" s="12">
        <f>MIN('JURADO-1'!P65,'JURADO-2'!P65,'JURADO-3'!P65,'JURADO-4'!P65,'NO USAR'!P65)</f>
        <v>0</v>
      </c>
      <c r="AX65" s="11">
        <f>+'JURADO-1'!P65+'JURADO-2'!P65+'JURADO-3'!P65+'JURADO-4'!P65+'NO USAR'!P65-AV65-AW65</f>
        <v>0</v>
      </c>
      <c r="AY65" s="60">
        <f>MAX('JURADO-1'!Q65,'JURADO-2'!Q65,'JURADO-3'!Q65,'JURADO-4'!Q65,'NO USAR'!Q65)</f>
        <v>0</v>
      </c>
      <c r="AZ65" s="60">
        <f>MIN('JURADO-1'!Q65,'JURADO-2'!Q65,'JURADO-3'!Q65,'JURADO-4'!Q65,'NO USAR'!Q65)</f>
        <v>0</v>
      </c>
      <c r="BA65" s="60">
        <f>+'JURADO-1'!Q65+'JURADO-2'!Q65+'JURADO-3'!Q65+'JURADO-4'!Q65+'NO USAR'!Q65-AY65-AZ65</f>
        <v>0</v>
      </c>
      <c r="BB65" s="60">
        <f>MAX('JURADO-1'!R65,'JURADO-2'!R65,'JURADO-3'!R65,'JURADO-4'!R65,'NO USAR'!R65)</f>
        <v>0</v>
      </c>
      <c r="BC65" s="60">
        <f>MIN('JURADO-1'!R65,'JURADO-2'!R65,'JURADO-3'!R65,'JURADO-4'!R65,'NO USAR'!R65)</f>
        <v>0</v>
      </c>
      <c r="BD65" s="60">
        <f>+'JURADO-1'!R65+'JURADO-2'!R65+'JURADO-3'!R65+'JURADO-4'!R65+'NO USAR'!R65-BB65-BC65</f>
        <v>0</v>
      </c>
      <c r="BE65" s="60">
        <f t="shared" si="15"/>
        <v>0</v>
      </c>
      <c r="BF65" s="9"/>
      <c r="BG65" s="60">
        <f>MAX('JURADO-1'!S65,'JURADO-2'!S65,'JURADO-3'!S65,'JURADO-4'!S65,'NO USAR'!S65)</f>
        <v>0</v>
      </c>
      <c r="BH65" s="60">
        <f>MIN('JURADO-1'!S65,'JURADO-2'!S65,'JURADO-3'!S65,'JURADO-4'!S65,'NO USAR'!S65)</f>
        <v>0</v>
      </c>
      <c r="BI65" s="60">
        <f>+'JURADO-1'!S65+'JURADO-2'!S65+'JURADO-3'!S65+'JURADO-4'!S65+'NO USAR'!S65-BG65-BH65</f>
        <v>0</v>
      </c>
      <c r="BJ65" s="60">
        <f>MAX('JURADO-1'!T65,'JURADO-2'!T65,'JURADO-3'!T65,'JURADO-4'!T65,'NO USAR'!T65)</f>
        <v>0</v>
      </c>
      <c r="BK65" s="60">
        <f>MIN('JURADO-1'!T65,'JURADO-2'!T65,'JURADO-3'!T65,'JURADO-4'!T65,'NO USAR'!T65)</f>
        <v>0</v>
      </c>
      <c r="BL65" s="60">
        <f>+'JURADO-1'!T65+'JURADO-2'!T65+'JURADO-3'!T65+'JURADO-4'!T65+'NO USAR'!T65-BJ65-BK65</f>
        <v>0</v>
      </c>
      <c r="BM65" s="60">
        <f>MAX('JURADO-1'!U65,'JURADO-2'!U65,'JURADO-3'!U65,'JURADO-4'!U65,'NO USAR'!U65)</f>
        <v>0</v>
      </c>
      <c r="BN65" s="60">
        <f>MIN('JURADO-1'!U65,'JURADO-2'!U65,'JURADO-3'!U65,'JURADO-4'!U65,'NO USAR'!U65)</f>
        <v>0</v>
      </c>
      <c r="BO65" s="60">
        <f>+'JURADO-1'!U65+'JURADO-2'!U65+'JURADO-3'!U65+'JURADO-4'!U65+'NO USAR'!U65-BM65-BN65</f>
        <v>0</v>
      </c>
      <c r="BP65" s="60">
        <f>MAX('JURADO-1'!V65,'JURADO-2'!V65,'JURADO-3'!V65,'JURADO-4'!V65,'NO USAR'!V65)</f>
        <v>0</v>
      </c>
      <c r="BQ65" s="60">
        <f>MIN('JURADO-1'!V65,'JURADO-2'!V65,'JURADO-3'!V65,'JURADO-4'!V65,'NO USAR'!V65)</f>
        <v>0</v>
      </c>
      <c r="BR65" s="60">
        <f>+'JURADO-1'!V65+'JURADO-2'!V65+'JURADO-3'!V65+'JURADO-4'!V65+'NO USAR'!V65-BP65-BQ65</f>
        <v>0</v>
      </c>
      <c r="BS65" s="60">
        <f t="shared" si="16"/>
        <v>0</v>
      </c>
      <c r="BT65" s="9"/>
      <c r="BU65" s="6">
        <f>MAX('JURADO-1'!W65,'JURADO-2'!W65,'JURADO-3'!W65,'JURADO-4'!W65,'NO USAR'!W65)</f>
        <v>0</v>
      </c>
      <c r="BV65" s="12">
        <f>MIN('JURADO-1'!W65,'JURADO-2'!W65,'JURADO-3'!W65,'JURADO-4'!W65,'NO USAR'!W65)</f>
        <v>0</v>
      </c>
      <c r="BW65" s="12">
        <f>+'JURADO-1'!W65+'JURADO-2'!W65+'JURADO-3'!W65+'JURADO-4'!W65+'NO USAR'!W65-BU65-BV65</f>
        <v>0</v>
      </c>
      <c r="BX65" s="63">
        <f>MAX('JURADO-1'!X65,'JURADO-2'!X65,'JURADO-3'!X65,'JURADO-4'!X65,'NO USAR'!X65)</f>
        <v>0</v>
      </c>
      <c r="BY65" s="12">
        <f>MIN('JURADO-1'!X65,'JURADO-2'!X65,'JURADO-3'!X65,'JURADO-4'!X65,'NO USAR'!X65)</f>
        <v>0</v>
      </c>
      <c r="BZ65" s="11">
        <f>+'JURADO-1'!X65+'JURADO-2'!X65+'JURADO-3'!X65+'JURADO-4'!X65+'NO USAR'!X65-BX65-BY65</f>
        <v>0</v>
      </c>
      <c r="CA65" s="60">
        <f>MAX('JURADO-1'!Y65,'JURADO-2'!Y65,'JURADO-3'!Y65,'JURADO-4'!Y65,'NO USAR'!Y65)</f>
        <v>0</v>
      </c>
      <c r="CB65" s="60">
        <f>MIN('JURADO-1'!Y65,'JURADO-2'!Y65,'JURADO-3'!Y65,'JURADO-4'!Y65,'NO USAR'!Y65)</f>
        <v>0</v>
      </c>
      <c r="CC65" s="60">
        <f>+'JURADO-1'!Y65+'JURADO-2'!Y65+'JURADO-3'!Y65+'JURADO-4'!Y65+'NO USAR'!Y65-CA65-CB65</f>
        <v>0</v>
      </c>
      <c r="CD65" s="60">
        <f>MAX('JURADO-1'!Z65,'JURADO-2'!Z65,'JURADO-3'!Z65,'JURADO-4'!Z65,'NO USAR'!Z65)</f>
        <v>0</v>
      </c>
      <c r="CE65" s="60">
        <f>MIN('JURADO-1'!Z65,'JURADO-2'!Z65,'JURADO-3'!Z65,'JURADO-4'!Z65,'NO USAR'!Z65)</f>
        <v>0</v>
      </c>
      <c r="CF65" s="60">
        <f>+'JURADO-1'!Z65+'JURADO-2'!Z65+'JURADO-3'!Z65+'JURADO-4'!Z65+'NO USAR'!Z65-CD65-CE65</f>
        <v>0</v>
      </c>
      <c r="CG65" s="60">
        <f t="shared" si="17"/>
        <v>0</v>
      </c>
      <c r="CH65" s="9"/>
      <c r="CI65" s="60">
        <f>MAX('JURADO-1'!AA65,'JURADO-2'!AA65,'JURADO-3'!AA65,'JURADO-4'!AA65,'NO USAR'!AA65)</f>
        <v>0</v>
      </c>
      <c r="CJ65" s="60">
        <f>MIN('JURADO-1'!AA65,'JURADO-2'!AA65,'JURADO-3'!AA65,'JURADO-4'!AA65,'NO USAR'!AA65)</f>
        <v>0</v>
      </c>
      <c r="CK65" s="60">
        <f>+'JURADO-1'!AA65+'JURADO-2'!AA65+'JURADO-3'!AA65+'JURADO-4'!AA65+'NO USAR'!AA65-CI65-CJ65</f>
        <v>0</v>
      </c>
      <c r="CL65" s="60">
        <f>MAX('JURADO-1'!AB65,'JURADO-2'!AB65,'JURADO-3'!AB65,'JURADO-4'!AB65,'NO USAR'!AB65)</f>
        <v>0</v>
      </c>
      <c r="CM65" s="60">
        <f>MIN('JURADO-1'!AB65,'JURADO-2'!AB65,'JURADO-3'!AB65,'JURADO-4'!AB65,'NO USAR'!AB65)</f>
        <v>0</v>
      </c>
      <c r="CN65" s="60">
        <f>+'JURADO-1'!AB65+'JURADO-2'!AB65+'JURADO-3'!AB65+'JURADO-4'!AB65+'NO USAR'!AB65-CL65-CM65</f>
        <v>0</v>
      </c>
      <c r="CO65" s="60">
        <f>MAX('JURADO-1'!AC65,'JURADO-2'!AC65,'JURADO-3'!AC65,'JURADO-4'!AC65,'NO USAR'!AC65)</f>
        <v>0</v>
      </c>
      <c r="CP65" s="60">
        <f>MIN('JURADO-1'!AC65,'JURADO-2'!AC65,'JURADO-3'!AC65,'JURADO-4'!AC65,'NO USAR'!AC65)</f>
        <v>0</v>
      </c>
      <c r="CQ65" s="60">
        <f>+'JURADO-1'!AC65+'JURADO-2'!AC65+'JURADO-3'!AC65+'JURADO-4'!AC65+'NO USAR'!AC65-CO65-CP65</f>
        <v>0</v>
      </c>
      <c r="CR65" s="60">
        <f>MAX('JURADO-1'!AD65,'JURADO-2'!AD65,'JURADO-3'!AD65,'JURADO-4'!AD65,'NO USAR'!AD65)</f>
        <v>0</v>
      </c>
      <c r="CS65" s="60">
        <f>MIN('JURADO-1'!AD65,'JURADO-2'!AD65,'JURADO-3'!AD65,'JURADO-4'!AD65,'NO USAR'!AD65)</f>
        <v>0</v>
      </c>
      <c r="CT65" s="60">
        <f>+'JURADO-1'!AD65+'JURADO-2'!AD65+'JURADO-3'!AD65+'JURADO-4'!AD65+'NO USAR'!AD65-CR65-CS65</f>
        <v>0</v>
      </c>
      <c r="CU65" s="60">
        <f t="shared" si="18"/>
        <v>0</v>
      </c>
      <c r="CV65" s="9"/>
      <c r="CW65" s="6">
        <f>MAX('JURADO-1'!AE65,'JURADO-2'!AE65,'JURADO-3'!AE65,'JURADO-4'!AE65,'NO USAR'!AE65)</f>
        <v>0</v>
      </c>
      <c r="CX65" s="12">
        <f>MIN('JURADO-1'!AE65,'JURADO-2'!AE65,'JURADO-3'!AE65,'JURADO-4'!AE65,'NO USAR'!AE65)</f>
        <v>0</v>
      </c>
      <c r="CY65" s="12">
        <f>+'JURADO-1'!AE65+'JURADO-2'!AE65+'JURADO-3'!AE65+'JURADO-4'!AE65+'NO USAR'!AE65-CW65-CX65</f>
        <v>0</v>
      </c>
      <c r="CZ65" s="63">
        <f>MAX('JURADO-1'!AF65,'JURADO-2'!AF65,'JURADO-3'!AF65,'JURADO-4'!AF65,'NO USAR'!AF65)</f>
        <v>0</v>
      </c>
      <c r="DA65" s="12">
        <f>MIN('JURADO-1'!AF65,'JURADO-2'!AF65,'JURADO-3'!AF65,'JURADO-4'!AF65,'NO USAR'!AF65)</f>
        <v>0</v>
      </c>
      <c r="DB65" s="11">
        <f>+'JURADO-1'!AF65+'JURADO-2'!AF65+'JURADO-3'!AF65+'JURADO-4'!AF65+'NO USAR'!AF65-CZ65-DA65</f>
        <v>0</v>
      </c>
      <c r="DC65" s="60">
        <f>MAX('JURADO-1'!AG65,'JURADO-2'!AG65,'JURADO-3'!AG65,'JURADO-4'!AG65,'NO USAR'!AG65)</f>
        <v>0</v>
      </c>
      <c r="DD65" s="60">
        <f>MIN('JURADO-1'!AG65,'JURADO-2'!AG65,'JURADO-3'!AG65,'JURADO-4'!AG65,'NO USAR'!AG65)</f>
        <v>0</v>
      </c>
      <c r="DE65" s="60">
        <f>+'JURADO-1'!AG65+'JURADO-2'!AG65+'JURADO-3'!AG65+'JURADO-4'!AG65+'NO USAR'!AG65-DC65-DD65</f>
        <v>0</v>
      </c>
      <c r="DF65" s="60">
        <f>MAX('JURADO-1'!AF65,'JURADO-2'!AF65,'JURADO-3'!AF65,'JURADO-4'!AF65,'NO USAR'!AF65)</f>
        <v>0</v>
      </c>
      <c r="DG65" s="60">
        <f>MIN('JURADO-1'!AF65,'JURADO-2'!AF65,'JURADO-3'!AF65,'JURADO-4'!AF65,'NO USAR'!AF65)</f>
        <v>0</v>
      </c>
      <c r="DH65" s="60">
        <f>+'JURADO-1'!AF65+'JURADO-2'!AF65+'JURADO-3'!AF65+'JURADO-4'!AF65+'NO USAR'!AF65-DF65-DG65</f>
        <v>0</v>
      </c>
      <c r="DI65" s="60">
        <f t="shared" si="19"/>
        <v>0</v>
      </c>
      <c r="DJ65" s="9"/>
      <c r="DK65" s="6">
        <f>MAX('JURADO-1'!AI65,'JURADO-2'!AI65,'JURADO-3'!AI65,'JURADO-4'!AI65,'NO USAR'!AI65)</f>
        <v>0</v>
      </c>
      <c r="DL65" s="12">
        <f>MIN('JURADO-1'!AI65,'JURADO-2'!AI65,'JURADO-3'!AI65,'JURADO-4'!AI65,'NO USAR'!AI65)</f>
        <v>0</v>
      </c>
      <c r="DM65" s="7">
        <f>+'JURADO-1'!AI65+'JURADO-2'!AI65+'JURADO-3'!AI65+'JURADO-4'!AI65+'NO USAR'!AI65-DK65-DL65</f>
        <v>0</v>
      </c>
      <c r="DN65" s="9"/>
      <c r="DO65" s="6">
        <f>MAX('JURADO-1'!AJ65,'JURADO-2'!AJ65,'JURADO-3'!AJ65,'JURADO-4'!AJ65,'NO USAR'!AJ65)</f>
        <v>0</v>
      </c>
      <c r="DP65" s="12">
        <f>MIN('JURADO-1'!AJ65,'JURADO-2'!AJ65,'JURADO-3'!AJ65,'JURADO-4'!AJ65,'NO USAR'!AJ65)</f>
        <v>0</v>
      </c>
      <c r="DQ65" s="7">
        <f>(+'JURADO-1'!AJ65+'JURADO-2'!AJ65+'JURADO-3'!AJ65+'JURADO-4'!AJ65+'NO USAR'!AJ65-DO65-DP65)*0.8</f>
        <v>0</v>
      </c>
      <c r="DR65" s="9"/>
      <c r="DS65" s="10"/>
      <c r="DT65" s="91">
        <f t="shared" si="22"/>
        <v>0</v>
      </c>
      <c r="DU65" s="191"/>
      <c r="DV65" s="191"/>
      <c r="DW65" s="191">
        <f t="shared" si="20"/>
        <v>0</v>
      </c>
      <c r="DX65" s="48"/>
      <c r="DY65" s="41"/>
      <c r="DZ65" s="60"/>
      <c r="EA65" s="81"/>
      <c r="EB65" s="60">
        <f t="shared" si="21"/>
        <v>0</v>
      </c>
      <c r="EC65" s="60">
        <f t="shared" si="23"/>
        <v>0</v>
      </c>
    </row>
    <row r="66" spans="1:133" ht="31.5" hidden="1" customHeight="1" thickBot="1">
      <c r="A66" s="78">
        <v>23</v>
      </c>
      <c r="B66" s="23"/>
      <c r="C66" s="178">
        <f>MAX('JURADO-1'!C66,'JURADO-2'!C66,'JURADO-3'!C66,'JURADO-4'!C66,'NO USAR'!C66)</f>
        <v>0</v>
      </c>
      <c r="D66" s="60">
        <f>MIN('JURADO-1'!C66,'JURADO-2'!C66,'JURADO-3'!C66,'JURADO-4'!C66,'NO USAR'!C66)</f>
        <v>0</v>
      </c>
      <c r="E66" s="60">
        <f>+'JURADO-1'!C66+'JURADO-2'!C66+'JURADO-3'!C66+'JURADO-4'!C66+'NO USAR'!C66-C66-D66</f>
        <v>0</v>
      </c>
      <c r="F66" s="60">
        <f>MAX('JURADO-1'!D66,'JURADO-2'!D66,'JURADO-3'!D66,'JURADO-4'!D66,'NO USAR'!D66)</f>
        <v>0</v>
      </c>
      <c r="G66" s="60">
        <f>MIN('JURADO-1'!D66,'JURADO-2'!D66,'JURADO-3'!D66,'JURADO-4'!D66,'NO USAR'!D66)</f>
        <v>0</v>
      </c>
      <c r="H66" s="60">
        <f>+'JURADO-1'!D66+'JURADO-2'!D66+'JURADO-3'!D66+'JURADO-4'!D66+'NO USAR'!D66-F66-G66</f>
        <v>0</v>
      </c>
      <c r="I66" s="60">
        <f>MAX('JURADO-1'!E66,'JURADO-2'!E66,'JURADO-3'!E66,'JURADO-4'!E66,'NO USAR'!E66)</f>
        <v>0</v>
      </c>
      <c r="J66" s="60">
        <f>MIN('JURADO-1'!E66,'JURADO-2'!E66,'JURADO-3'!E66,'JURADO-4'!E66,'NO USAR'!E66)</f>
        <v>0</v>
      </c>
      <c r="K66" s="60">
        <f>+'JURADO-1'!E66+'JURADO-2'!E66+'JURADO-3'!E66+'JURADO-4'!E66+'NO USAR'!E66-I66-J66</f>
        <v>0</v>
      </c>
      <c r="L66" s="60">
        <f>MAX('JURADO-1'!F66,'JURADO-2'!F66,'JURADO-3'!F66,'JURADO-4'!F66,'NO USAR'!F66)</f>
        <v>0</v>
      </c>
      <c r="M66" s="60">
        <f>MIN('JURADO-1'!F66,'JURADO-2'!F66,'JURADO-3'!F66,'JURADO-4'!F66,'NO USAR'!F66)</f>
        <v>0</v>
      </c>
      <c r="N66" s="60">
        <f>+'JURADO-1'!F66+'JURADO-2'!F66+'JURADO-3'!F66+'JURADO-4'!F66+'NO USAR'!F66-L66-M66</f>
        <v>0</v>
      </c>
      <c r="O66" s="60">
        <f t="shared" si="12"/>
        <v>0</v>
      </c>
      <c r="P66" s="124"/>
      <c r="Q66" s="6">
        <f>MAX('JURADO-1'!G66,'JURADO-2'!G66,'JURADO-3'!G66,'JURADO-4'!G66,'NO USAR'!G66)</f>
        <v>0</v>
      </c>
      <c r="R66" s="12">
        <f>MIN('JURADO-1'!G66,'JURADO-2'!G66,'JURADO-3'!G66,'JURADO-4'!G66,'NO USAR'!G66)</f>
        <v>0</v>
      </c>
      <c r="S66" s="12">
        <f>+'JURADO-1'!G66+'JURADO-2'!G66+'JURADO-3'!G66+'JURADO-4'!G66+'NO USAR'!G66-Q66-R66</f>
        <v>0</v>
      </c>
      <c r="T66" s="63">
        <f>MAX('JURADO-1'!H66,'JURADO-2'!H66,'JURADO-3'!H66,'JURADO-4'!H66,'NO USAR'!H66)</f>
        <v>0</v>
      </c>
      <c r="U66" s="12">
        <f>MIN('JURADO-1'!H66,'JURADO-2'!H66,'JURADO-3'!H66,'JURADO-4'!H66,'NO USAR'!H66)</f>
        <v>0</v>
      </c>
      <c r="V66" s="11">
        <f>+'JURADO-1'!H66+'JURADO-2'!H66+'JURADO-3'!H66+'JURADO-4'!H66+'NO USAR'!H66-T66-U66</f>
        <v>0</v>
      </c>
      <c r="W66" s="60">
        <f>MAX('JURADO-1'!I66,'JURADO-2'!I66,'JURADO-3'!I66,'JURADO-4'!I66,'NO USAR'!I66)</f>
        <v>0</v>
      </c>
      <c r="X66" s="60">
        <f>MIN('JURADO-1'!I66,'JURADO-2'!I66,'JURADO-3'!I66,'JURADO-4'!I66,'NO USAR'!I66)</f>
        <v>0</v>
      </c>
      <c r="Y66" s="60">
        <f>+'JURADO-1'!I66+'JURADO-2'!I66+'JURADO-3'!I66+'JURADO-4'!I66+'NO USAR'!I66-W66-X66</f>
        <v>0</v>
      </c>
      <c r="Z66" s="60">
        <f>MAX('JURADO-1'!J66,'JURADO-2'!J66,'JURADO-3'!J66,'JURADO-4'!J66,'NO USAR'!J66)</f>
        <v>0</v>
      </c>
      <c r="AA66" s="60">
        <f>MIN('JURADO-1'!J66,'JURADO-2'!J66,'JURADO-3'!J66,'JURADO-4'!J66,'NO USAR'!J66)</f>
        <v>0</v>
      </c>
      <c r="AB66" s="60">
        <f>+'JURADO-1'!J66+'JURADO-2'!J66+'JURADO-3'!J66+'JURADO-4'!J66+'NO USAR'!J66-Z66-AA66</f>
        <v>0</v>
      </c>
      <c r="AC66" s="60">
        <f t="shared" si="13"/>
        <v>0</v>
      </c>
      <c r="AD66" s="59"/>
      <c r="AE66" s="6">
        <f>MAX('JURADO-1'!K66,'JURADO-2'!K66,'JURADO-3'!K66,'JURADO-4'!K66,'NO USAR'!K66)</f>
        <v>0</v>
      </c>
      <c r="AF66" s="12">
        <f>MIN('JURADO-1'!K66,'JURADO-2'!K66,'JURADO-3'!K66,'JURADO-4'!K66,'NO USAR'!K66)</f>
        <v>0</v>
      </c>
      <c r="AG66" s="12">
        <f>+'JURADO-1'!K66+'JURADO-2'!K66+'JURADO-3'!K66+'JURADO-4'!K66+'NO USAR'!K66-AE66-AF66</f>
        <v>0</v>
      </c>
      <c r="AH66" s="63">
        <f>MAX('JURADO-1'!L66,'JURADO-2'!L66,'JURADO-3'!L66,'JURADO-4'!L66,'NO USAR'!L66)</f>
        <v>0</v>
      </c>
      <c r="AI66" s="12">
        <f>MIN('JURADO-1'!L66,'JURADO-2'!L66,'JURADO-3'!L66,'JURADO-4'!L66,'NO USAR'!L66)</f>
        <v>0</v>
      </c>
      <c r="AJ66" s="11">
        <f>+'JURADO-1'!L66+'JURADO-2'!L66+'JURADO-3'!L66+'JURADO-4'!L66+'NO USAR'!L66-AH66-AI66</f>
        <v>0</v>
      </c>
      <c r="AK66" s="60">
        <f>MAX('JURADO-1'!M66,'JURADO-2'!M66,'JURADO-3'!M66,'JURADO-4'!M66,'NO USAR'!M66)</f>
        <v>0</v>
      </c>
      <c r="AL66" s="60">
        <f>MIN('JURADO-1'!M66,'JURADO-2'!M66,'JURADO-3'!M66,'JURADO-4'!M66,'NO USAR'!M66)</f>
        <v>0</v>
      </c>
      <c r="AM66" s="60">
        <f>+'JURADO-1'!M66+'JURADO-2'!M66+'JURADO-3'!M66+'JURADO-4'!M66+'NO USAR'!M66-AK66-AL66</f>
        <v>0</v>
      </c>
      <c r="AN66" s="60">
        <f>MAX('JURADO-1'!N66,'JURADO-2'!N66,'JURADO-3'!N66,'JURADO-4'!N66,'NO USAR'!N66)</f>
        <v>0</v>
      </c>
      <c r="AO66" s="60">
        <f>MIN('JURADO-1'!N66,'JURADO-2'!N66,'JURADO-3'!N66,'JURADO-4'!N66,'NO USAR'!N66)</f>
        <v>0</v>
      </c>
      <c r="AP66" s="60">
        <f>+'JURADO-1'!N66+'JURADO-2'!N66+'JURADO-3'!N66+'JURADO-4'!N66+'NO USAR'!P66-AN66-AO66</f>
        <v>0</v>
      </c>
      <c r="AQ66" s="60">
        <f t="shared" si="14"/>
        <v>0</v>
      </c>
      <c r="AR66" s="59"/>
      <c r="AS66" s="6">
        <f>MAX('JURADO-1'!O66,'JURADO-2'!O66,'JURADO-3'!O66,'JURADO-4'!O66,'NO USAR'!O66)</f>
        <v>0</v>
      </c>
      <c r="AT66" s="12">
        <f>MIN('JURADO-1'!O66,'JURADO-2'!O66,'JURADO-3'!O66,'JURADO-4'!O66,'NO USAR'!O66)</f>
        <v>0</v>
      </c>
      <c r="AU66" s="12">
        <f>+'JURADO-1'!O66+'JURADO-2'!O66+'JURADO-3'!O66+'JURADO-4'!O66+'NO USAR'!O66-AS66-AT66</f>
        <v>0</v>
      </c>
      <c r="AV66" s="63">
        <f>MAX('JURADO-1'!P66,'JURADO-2'!P66,'JURADO-3'!P66,'JURADO-4'!P66,'NO USAR'!P66)</f>
        <v>0</v>
      </c>
      <c r="AW66" s="12">
        <f>MIN('JURADO-1'!P66,'JURADO-2'!P66,'JURADO-3'!P66,'JURADO-4'!P66,'NO USAR'!P66)</f>
        <v>0</v>
      </c>
      <c r="AX66" s="11">
        <f>+'JURADO-1'!P66+'JURADO-2'!P66+'JURADO-3'!P66+'JURADO-4'!P66+'NO USAR'!P66-AV66-AW66</f>
        <v>0</v>
      </c>
      <c r="AY66" s="60">
        <f>MAX('JURADO-1'!Q66,'JURADO-2'!Q66,'JURADO-3'!Q66,'JURADO-4'!Q66,'NO USAR'!Q66)</f>
        <v>0</v>
      </c>
      <c r="AZ66" s="60">
        <f>MIN('JURADO-1'!Q66,'JURADO-2'!Q66,'JURADO-3'!Q66,'JURADO-4'!Q66,'NO USAR'!Q66)</f>
        <v>0</v>
      </c>
      <c r="BA66" s="60">
        <f>+'JURADO-1'!Q66+'JURADO-2'!Q66+'JURADO-3'!Q66+'JURADO-4'!Q66+'NO USAR'!Q66-AY66-AZ66</f>
        <v>0</v>
      </c>
      <c r="BB66" s="60">
        <f>MAX('JURADO-1'!R66,'JURADO-2'!R66,'JURADO-3'!R66,'JURADO-4'!R66,'NO USAR'!R66)</f>
        <v>0</v>
      </c>
      <c r="BC66" s="60">
        <f>MIN('JURADO-1'!R66,'JURADO-2'!R66,'JURADO-3'!R66,'JURADO-4'!R66,'NO USAR'!R66)</f>
        <v>0</v>
      </c>
      <c r="BD66" s="60">
        <f>+'JURADO-1'!R66+'JURADO-2'!R66+'JURADO-3'!R66+'JURADO-4'!R66+'NO USAR'!R66-BB66-BC66</f>
        <v>0</v>
      </c>
      <c r="BE66" s="60">
        <f t="shared" si="15"/>
        <v>0</v>
      </c>
      <c r="BF66" s="9"/>
      <c r="BG66" s="60">
        <f>MAX('JURADO-1'!S66,'JURADO-2'!S66,'JURADO-3'!S66,'JURADO-4'!S66,'NO USAR'!S66)</f>
        <v>0</v>
      </c>
      <c r="BH66" s="60">
        <f>MIN('JURADO-1'!S66,'JURADO-2'!S66,'JURADO-3'!S66,'JURADO-4'!S66,'NO USAR'!S66)</f>
        <v>0</v>
      </c>
      <c r="BI66" s="60">
        <f>+'JURADO-1'!S66+'JURADO-2'!S66+'JURADO-3'!S66+'JURADO-4'!S66+'NO USAR'!S66-BG66-BH66</f>
        <v>0</v>
      </c>
      <c r="BJ66" s="60">
        <f>MAX('JURADO-1'!T66,'JURADO-2'!T66,'JURADO-3'!T66,'JURADO-4'!T66,'NO USAR'!T66)</f>
        <v>0</v>
      </c>
      <c r="BK66" s="60">
        <f>MIN('JURADO-1'!T66,'JURADO-2'!T66,'JURADO-3'!T66,'JURADO-4'!T66,'NO USAR'!T66)</f>
        <v>0</v>
      </c>
      <c r="BL66" s="60">
        <f>+'JURADO-1'!T66+'JURADO-2'!T66+'JURADO-3'!T66+'JURADO-4'!T66+'NO USAR'!T66-BJ66-BK66</f>
        <v>0</v>
      </c>
      <c r="BM66" s="60">
        <f>MAX('JURADO-1'!U66,'JURADO-2'!U66,'JURADO-3'!U66,'JURADO-4'!U66,'NO USAR'!U66)</f>
        <v>0</v>
      </c>
      <c r="BN66" s="60">
        <f>MIN('JURADO-1'!U66,'JURADO-2'!U66,'JURADO-3'!U66,'JURADO-4'!U66,'NO USAR'!U66)</f>
        <v>0</v>
      </c>
      <c r="BO66" s="60">
        <f>+'JURADO-1'!U66+'JURADO-2'!U66+'JURADO-3'!U66+'JURADO-4'!U66+'NO USAR'!U66-BM66-BN66</f>
        <v>0</v>
      </c>
      <c r="BP66" s="60">
        <f>MAX('JURADO-1'!V66,'JURADO-2'!V66,'JURADO-3'!V66,'JURADO-4'!V66,'NO USAR'!V66)</f>
        <v>0</v>
      </c>
      <c r="BQ66" s="60">
        <f>MIN('JURADO-1'!V66,'JURADO-2'!V66,'JURADO-3'!V66,'JURADO-4'!V66,'NO USAR'!V66)</f>
        <v>0</v>
      </c>
      <c r="BR66" s="60">
        <f>+'JURADO-1'!V66+'JURADO-2'!V66+'JURADO-3'!V66+'JURADO-4'!V66+'NO USAR'!V66-BP66-BQ66</f>
        <v>0</v>
      </c>
      <c r="BS66" s="60">
        <f t="shared" si="16"/>
        <v>0</v>
      </c>
      <c r="BT66" s="9"/>
      <c r="BU66" s="6">
        <f>MAX('JURADO-1'!W66,'JURADO-2'!W66,'JURADO-3'!W66,'JURADO-4'!W66,'NO USAR'!W66)</f>
        <v>0</v>
      </c>
      <c r="BV66" s="12">
        <f>MIN('JURADO-1'!W66,'JURADO-2'!W66,'JURADO-3'!W66,'JURADO-4'!W66,'NO USAR'!W66)</f>
        <v>0</v>
      </c>
      <c r="BW66" s="12">
        <f>+'JURADO-1'!W66+'JURADO-2'!W66+'JURADO-3'!W66+'JURADO-4'!W66+'NO USAR'!W66-BU66-BV66</f>
        <v>0</v>
      </c>
      <c r="BX66" s="63">
        <f>MAX('JURADO-1'!X66,'JURADO-2'!X66,'JURADO-3'!X66,'JURADO-4'!X66,'NO USAR'!X66)</f>
        <v>0</v>
      </c>
      <c r="BY66" s="12">
        <f>MIN('JURADO-1'!X66,'JURADO-2'!X66,'JURADO-3'!X66,'JURADO-4'!X66,'NO USAR'!X66)</f>
        <v>0</v>
      </c>
      <c r="BZ66" s="11">
        <f>+'JURADO-1'!X66+'JURADO-2'!X66+'JURADO-3'!X66+'JURADO-4'!X66+'NO USAR'!X66-BX66-BY66</f>
        <v>0</v>
      </c>
      <c r="CA66" s="60">
        <f>MAX('JURADO-1'!Y66,'JURADO-2'!Y66,'JURADO-3'!Y66,'JURADO-4'!Y66,'NO USAR'!Y66)</f>
        <v>0</v>
      </c>
      <c r="CB66" s="60">
        <f>MIN('JURADO-1'!Y66,'JURADO-2'!Y66,'JURADO-3'!Y66,'JURADO-4'!Y66,'NO USAR'!Y66)</f>
        <v>0</v>
      </c>
      <c r="CC66" s="60">
        <f>+'JURADO-1'!Y66+'JURADO-2'!Y66+'JURADO-3'!Y66+'JURADO-4'!Y66+'NO USAR'!Y66-CA66-CB66</f>
        <v>0</v>
      </c>
      <c r="CD66" s="60">
        <f>MAX('JURADO-1'!Z66,'JURADO-2'!Z66,'JURADO-3'!Z66,'JURADO-4'!Z66,'NO USAR'!Z66)</f>
        <v>0</v>
      </c>
      <c r="CE66" s="60">
        <f>MIN('JURADO-1'!Z66,'JURADO-2'!Z66,'JURADO-3'!Z66,'JURADO-4'!Z66,'NO USAR'!Z66)</f>
        <v>0</v>
      </c>
      <c r="CF66" s="60">
        <f>+'JURADO-1'!Z66+'JURADO-2'!Z66+'JURADO-3'!Z66+'JURADO-4'!Z66+'NO USAR'!Z66-CD66-CE66</f>
        <v>0</v>
      </c>
      <c r="CG66" s="60">
        <f t="shared" si="17"/>
        <v>0</v>
      </c>
      <c r="CH66" s="9"/>
      <c r="CI66" s="60">
        <f>MAX('JURADO-1'!AA66,'JURADO-2'!AA66,'JURADO-3'!AA66,'JURADO-4'!AA66,'NO USAR'!AA66)</f>
        <v>0</v>
      </c>
      <c r="CJ66" s="60">
        <f>MIN('JURADO-1'!AA66,'JURADO-2'!AA66,'JURADO-3'!AA66,'JURADO-4'!AA66,'NO USAR'!AA66)</f>
        <v>0</v>
      </c>
      <c r="CK66" s="60">
        <f>+'JURADO-1'!AA66+'JURADO-2'!AA66+'JURADO-3'!AA66+'JURADO-4'!AA66+'NO USAR'!AA66-CI66-CJ66</f>
        <v>0</v>
      </c>
      <c r="CL66" s="60">
        <f>MAX('JURADO-1'!AB66,'JURADO-2'!AB66,'JURADO-3'!AB66,'JURADO-4'!AB66,'NO USAR'!AB66)</f>
        <v>0</v>
      </c>
      <c r="CM66" s="60">
        <f>MIN('JURADO-1'!AB66,'JURADO-2'!AB66,'JURADO-3'!AB66,'JURADO-4'!AB66,'NO USAR'!AB66)</f>
        <v>0</v>
      </c>
      <c r="CN66" s="60">
        <f>+'JURADO-1'!AB66+'JURADO-2'!AB66+'JURADO-3'!AB66+'JURADO-4'!AB66+'NO USAR'!AB66-CL66-CM66</f>
        <v>0</v>
      </c>
      <c r="CO66" s="60">
        <f>MAX('JURADO-1'!AC66,'JURADO-2'!AC66,'JURADO-3'!AC66,'JURADO-4'!AC66,'NO USAR'!AC66)</f>
        <v>0</v>
      </c>
      <c r="CP66" s="60">
        <f>MIN('JURADO-1'!AC66,'JURADO-2'!AC66,'JURADO-3'!AC66,'JURADO-4'!AC66,'NO USAR'!AC66)</f>
        <v>0</v>
      </c>
      <c r="CQ66" s="60">
        <f>+'JURADO-1'!AC66+'JURADO-2'!AC66+'JURADO-3'!AC66+'JURADO-4'!AC66+'NO USAR'!AC66-CO66-CP66</f>
        <v>0</v>
      </c>
      <c r="CR66" s="60">
        <f>MAX('JURADO-1'!AD66,'JURADO-2'!AD66,'JURADO-3'!AD66,'JURADO-4'!AD66,'NO USAR'!AD66)</f>
        <v>0</v>
      </c>
      <c r="CS66" s="60">
        <f>MIN('JURADO-1'!AD66,'JURADO-2'!AD66,'JURADO-3'!AD66,'JURADO-4'!AD66,'NO USAR'!AD66)</f>
        <v>0</v>
      </c>
      <c r="CT66" s="60">
        <f>+'JURADO-1'!AD66+'JURADO-2'!AD66+'JURADO-3'!AD66+'JURADO-4'!AD66+'NO USAR'!AD66-CR66-CS66</f>
        <v>0</v>
      </c>
      <c r="CU66" s="60">
        <f t="shared" si="18"/>
        <v>0</v>
      </c>
      <c r="CV66" s="9"/>
      <c r="CW66" s="6">
        <f>MAX('JURADO-1'!AE66,'JURADO-2'!AE66,'JURADO-3'!AE66,'JURADO-4'!AE66,'NO USAR'!AE66)</f>
        <v>0</v>
      </c>
      <c r="CX66" s="12">
        <f>MIN('JURADO-1'!AE66,'JURADO-2'!AE66,'JURADO-3'!AE66,'JURADO-4'!AE66,'NO USAR'!AE66)</f>
        <v>0</v>
      </c>
      <c r="CY66" s="12">
        <f>+'JURADO-1'!AE66+'JURADO-2'!AE66+'JURADO-3'!AE66+'JURADO-4'!AE66+'NO USAR'!AE66-CW66-CX66</f>
        <v>0</v>
      </c>
      <c r="CZ66" s="63">
        <f>MAX('JURADO-1'!AF66,'JURADO-2'!AF66,'JURADO-3'!AF66,'JURADO-4'!AF66,'NO USAR'!AF66)</f>
        <v>0</v>
      </c>
      <c r="DA66" s="12">
        <f>MIN('JURADO-1'!AF66,'JURADO-2'!AF66,'JURADO-3'!AF66,'JURADO-4'!AF66,'NO USAR'!AF66)</f>
        <v>0</v>
      </c>
      <c r="DB66" s="11">
        <f>+'JURADO-1'!AF66+'JURADO-2'!AF66+'JURADO-3'!AF66+'JURADO-4'!AF66+'NO USAR'!AF66-CZ66-DA66</f>
        <v>0</v>
      </c>
      <c r="DC66" s="60">
        <f>MAX('JURADO-1'!AG66,'JURADO-2'!AG66,'JURADO-3'!AG66,'JURADO-4'!AG66,'NO USAR'!AG66)</f>
        <v>0</v>
      </c>
      <c r="DD66" s="60">
        <f>MIN('JURADO-1'!AG66,'JURADO-2'!AG66,'JURADO-3'!AG66,'JURADO-4'!AG66,'NO USAR'!AG66)</f>
        <v>0</v>
      </c>
      <c r="DE66" s="60">
        <f>+'JURADO-1'!AG66+'JURADO-2'!AG66+'JURADO-3'!AG66+'JURADO-4'!AG66+'NO USAR'!AG66-DC66-DD66</f>
        <v>0</v>
      </c>
      <c r="DF66" s="60">
        <f>MAX('JURADO-1'!AF66,'JURADO-2'!AF66,'JURADO-3'!AF66,'JURADO-4'!AF66,'NO USAR'!AF66)</f>
        <v>0</v>
      </c>
      <c r="DG66" s="60">
        <f>MIN('JURADO-1'!AF66,'JURADO-2'!AF66,'JURADO-3'!AF66,'JURADO-4'!AF66,'NO USAR'!AF66)</f>
        <v>0</v>
      </c>
      <c r="DH66" s="60">
        <f>+'JURADO-1'!AF66+'JURADO-2'!AF66+'JURADO-3'!AF66+'JURADO-4'!AF66+'NO USAR'!AF66-DF66-DG66</f>
        <v>0</v>
      </c>
      <c r="DI66" s="60">
        <f t="shared" si="19"/>
        <v>0</v>
      </c>
      <c r="DJ66" s="9"/>
      <c r="DK66" s="6">
        <f>MAX('JURADO-1'!AI66,'JURADO-2'!AI66,'JURADO-3'!AI66,'JURADO-4'!AI66,'NO USAR'!AI66)</f>
        <v>0</v>
      </c>
      <c r="DL66" s="12">
        <f>MIN('JURADO-1'!AI66,'JURADO-2'!AI66,'JURADO-3'!AI66,'JURADO-4'!AI66,'NO USAR'!AI66)</f>
        <v>0</v>
      </c>
      <c r="DM66" s="7">
        <f>+'JURADO-1'!AI66+'JURADO-2'!AI66+'JURADO-3'!AI66+'JURADO-4'!AI66+'NO USAR'!AI66-DK66-DL66</f>
        <v>0</v>
      </c>
      <c r="DN66" s="9"/>
      <c r="DO66" s="6">
        <f>MAX('JURADO-1'!AJ66,'JURADO-2'!AJ66,'JURADO-3'!AJ66,'JURADO-4'!AJ66,'NO USAR'!AJ66)</f>
        <v>0</v>
      </c>
      <c r="DP66" s="12">
        <f>MIN('JURADO-1'!AJ66,'JURADO-2'!AJ66,'JURADO-3'!AJ66,'JURADO-4'!AJ66,'NO USAR'!AJ66)</f>
        <v>0</v>
      </c>
      <c r="DQ66" s="7">
        <f>(+'JURADO-1'!AJ66+'JURADO-2'!AJ66+'JURADO-3'!AJ66+'JURADO-4'!AJ66+'NO USAR'!AJ66-DO66-DP66)*0.8</f>
        <v>0</v>
      </c>
      <c r="DR66" s="9"/>
      <c r="DS66" s="10"/>
      <c r="DT66" s="91">
        <f t="shared" si="22"/>
        <v>0</v>
      </c>
      <c r="DU66" s="191"/>
      <c r="DV66" s="191"/>
      <c r="DW66" s="191">
        <f t="shared" si="20"/>
        <v>0</v>
      </c>
      <c r="DX66" s="48"/>
      <c r="DY66" s="41"/>
      <c r="DZ66" s="60"/>
      <c r="EA66" s="81"/>
      <c r="EB66" s="60">
        <f t="shared" si="21"/>
        <v>0</v>
      </c>
      <c r="EC66" s="60">
        <f t="shared" si="23"/>
        <v>0</v>
      </c>
    </row>
    <row r="67" spans="1:133" ht="31.5" hidden="1" customHeight="1" thickBot="1">
      <c r="A67" s="79">
        <v>24</v>
      </c>
      <c r="B67" s="23"/>
      <c r="C67" s="178">
        <f>MAX('JURADO-1'!C67,'JURADO-2'!C67,'JURADO-3'!C67,'JURADO-4'!C67,'NO USAR'!C67)</f>
        <v>0</v>
      </c>
      <c r="D67" s="60">
        <f>MIN('JURADO-1'!C67,'JURADO-2'!C67,'JURADO-3'!C67,'JURADO-4'!C67,'NO USAR'!C67)</f>
        <v>0</v>
      </c>
      <c r="E67" s="60">
        <f>+'JURADO-1'!C67+'JURADO-2'!C67+'JURADO-3'!C67+'JURADO-4'!C67+'NO USAR'!C67-C67-D67</f>
        <v>0</v>
      </c>
      <c r="F67" s="60">
        <f>MAX('JURADO-1'!D67,'JURADO-2'!D67,'JURADO-3'!D67,'JURADO-4'!D67,'NO USAR'!D67)</f>
        <v>0</v>
      </c>
      <c r="G67" s="60">
        <f>MIN('JURADO-1'!D67,'JURADO-2'!D67,'JURADO-3'!D67,'JURADO-4'!D67,'NO USAR'!D67)</f>
        <v>0</v>
      </c>
      <c r="H67" s="60">
        <f>+'JURADO-1'!D67+'JURADO-2'!D67+'JURADO-3'!D67+'JURADO-4'!D67+'NO USAR'!D67-F67-G67</f>
        <v>0</v>
      </c>
      <c r="I67" s="60">
        <f>MAX('JURADO-1'!E67,'JURADO-2'!E67,'JURADO-3'!E67,'JURADO-4'!E67,'NO USAR'!E67)</f>
        <v>0</v>
      </c>
      <c r="J67" s="60">
        <f>MIN('JURADO-1'!E67,'JURADO-2'!E67,'JURADO-3'!E67,'JURADO-4'!E67,'NO USAR'!E67)</f>
        <v>0</v>
      </c>
      <c r="K67" s="60">
        <f>+'JURADO-1'!E67+'JURADO-2'!E67+'JURADO-3'!E67+'JURADO-4'!E67+'NO USAR'!E67-I67-J67</f>
        <v>0</v>
      </c>
      <c r="L67" s="60">
        <f>MAX('JURADO-1'!F67,'JURADO-2'!F67,'JURADO-3'!F67,'JURADO-4'!F67,'NO USAR'!F67)</f>
        <v>0</v>
      </c>
      <c r="M67" s="60">
        <f>MIN('JURADO-1'!F67,'JURADO-2'!F67,'JURADO-3'!F67,'JURADO-4'!F67,'NO USAR'!F67)</f>
        <v>0</v>
      </c>
      <c r="N67" s="60">
        <f>+'JURADO-1'!F67+'JURADO-2'!F67+'JURADO-3'!F67+'JURADO-4'!F67+'NO USAR'!F67-L67-M67</f>
        <v>0</v>
      </c>
      <c r="O67" s="60">
        <f t="shared" si="12"/>
        <v>0</v>
      </c>
      <c r="P67" s="124"/>
      <c r="Q67" s="6">
        <f>MAX('JURADO-1'!G67,'JURADO-2'!G67,'JURADO-3'!G67,'JURADO-4'!G67,'NO USAR'!G67)</f>
        <v>0</v>
      </c>
      <c r="R67" s="12">
        <f>MIN('JURADO-1'!G67,'JURADO-2'!G67,'JURADO-3'!G67,'JURADO-4'!G67,'NO USAR'!G67)</f>
        <v>0</v>
      </c>
      <c r="S67" s="12">
        <f>+'JURADO-1'!G67+'JURADO-2'!G67+'JURADO-3'!G67+'JURADO-4'!G67+'NO USAR'!G67-Q67-R67</f>
        <v>0</v>
      </c>
      <c r="T67" s="63">
        <f>MAX('JURADO-1'!H67,'JURADO-2'!H67,'JURADO-3'!H67,'JURADO-4'!H67,'NO USAR'!H67)</f>
        <v>0</v>
      </c>
      <c r="U67" s="12">
        <f>MIN('JURADO-1'!H67,'JURADO-2'!H67,'JURADO-3'!H67,'JURADO-4'!H67,'NO USAR'!H67)</f>
        <v>0</v>
      </c>
      <c r="V67" s="11">
        <f>+'JURADO-1'!H67+'JURADO-2'!H67+'JURADO-3'!H67+'JURADO-4'!H67+'NO USAR'!H67-T67-U67</f>
        <v>0</v>
      </c>
      <c r="W67" s="60">
        <f>MAX('JURADO-1'!I67,'JURADO-2'!I67,'JURADO-3'!I67,'JURADO-4'!I67,'NO USAR'!I67)</f>
        <v>0</v>
      </c>
      <c r="X67" s="60">
        <f>MIN('JURADO-1'!I67,'JURADO-2'!I67,'JURADO-3'!I67,'JURADO-4'!I67,'NO USAR'!I67)</f>
        <v>0</v>
      </c>
      <c r="Y67" s="60">
        <f>+'JURADO-1'!I67+'JURADO-2'!I67+'JURADO-3'!I67+'JURADO-4'!I67+'NO USAR'!I67-W67-X67</f>
        <v>0</v>
      </c>
      <c r="Z67" s="60">
        <f>MAX('JURADO-1'!J67,'JURADO-2'!J67,'JURADO-3'!J67,'JURADO-4'!J67,'NO USAR'!J67)</f>
        <v>0</v>
      </c>
      <c r="AA67" s="60">
        <f>MIN('JURADO-1'!J67,'JURADO-2'!J67,'JURADO-3'!J67,'JURADO-4'!J67,'NO USAR'!J67)</f>
        <v>0</v>
      </c>
      <c r="AB67" s="60">
        <f>+'JURADO-1'!J67+'JURADO-2'!J67+'JURADO-3'!J67+'JURADO-4'!J67+'NO USAR'!J67-Z67-AA67</f>
        <v>0</v>
      </c>
      <c r="AC67" s="60">
        <f t="shared" si="13"/>
        <v>0</v>
      </c>
      <c r="AD67" s="59"/>
      <c r="AE67" s="6">
        <f>MAX('JURADO-1'!K67,'JURADO-2'!K67,'JURADO-3'!K67,'JURADO-4'!K67,'NO USAR'!K67)</f>
        <v>0</v>
      </c>
      <c r="AF67" s="12">
        <f>MIN('JURADO-1'!K67,'JURADO-2'!K67,'JURADO-3'!K67,'JURADO-4'!K67,'NO USAR'!K67)</f>
        <v>0</v>
      </c>
      <c r="AG67" s="12">
        <f>+'JURADO-1'!K67+'JURADO-2'!K67+'JURADO-3'!K67+'JURADO-4'!K67+'NO USAR'!K67-AE67-AF67</f>
        <v>0</v>
      </c>
      <c r="AH67" s="63">
        <f>MAX('JURADO-1'!L67,'JURADO-2'!L67,'JURADO-3'!L67,'JURADO-4'!L67,'NO USAR'!L67)</f>
        <v>0</v>
      </c>
      <c r="AI67" s="12">
        <f>MIN('JURADO-1'!L67,'JURADO-2'!L67,'JURADO-3'!L67,'JURADO-4'!L67,'NO USAR'!L67)</f>
        <v>0</v>
      </c>
      <c r="AJ67" s="11">
        <f>+'JURADO-1'!L67+'JURADO-2'!L67+'JURADO-3'!L67+'JURADO-4'!L67+'NO USAR'!L67-AH67-AI67</f>
        <v>0</v>
      </c>
      <c r="AK67" s="60">
        <f>MAX('JURADO-1'!M67,'JURADO-2'!M67,'JURADO-3'!M67,'JURADO-4'!M67,'NO USAR'!M67)</f>
        <v>0</v>
      </c>
      <c r="AL67" s="60">
        <f>MIN('JURADO-1'!M67,'JURADO-2'!M67,'JURADO-3'!M67,'JURADO-4'!M67,'NO USAR'!M67)</f>
        <v>0</v>
      </c>
      <c r="AM67" s="60">
        <f>+'JURADO-1'!M67+'JURADO-2'!M67+'JURADO-3'!M67+'JURADO-4'!M67+'NO USAR'!M67-AK67-AL67</f>
        <v>0</v>
      </c>
      <c r="AN67" s="60">
        <f>MAX('JURADO-1'!N67,'JURADO-2'!N67,'JURADO-3'!N67,'JURADO-4'!N67,'NO USAR'!N67)</f>
        <v>0</v>
      </c>
      <c r="AO67" s="60">
        <f>MIN('JURADO-1'!N67,'JURADO-2'!N67,'JURADO-3'!N67,'JURADO-4'!N67,'NO USAR'!N67)</f>
        <v>0</v>
      </c>
      <c r="AP67" s="60">
        <f>+'JURADO-1'!N67+'JURADO-2'!N67+'JURADO-3'!N67+'JURADO-4'!N67+'NO USAR'!P67-AN67-AO67</f>
        <v>0</v>
      </c>
      <c r="AQ67" s="60">
        <f t="shared" si="14"/>
        <v>0</v>
      </c>
      <c r="AR67" s="59"/>
      <c r="AS67" s="6">
        <f>MAX('JURADO-1'!O67,'JURADO-2'!O67,'JURADO-3'!O67,'JURADO-4'!O67,'NO USAR'!O67)</f>
        <v>0</v>
      </c>
      <c r="AT67" s="12">
        <f>MIN('JURADO-1'!O67,'JURADO-2'!O67,'JURADO-3'!O67,'JURADO-4'!O67,'NO USAR'!O67)</f>
        <v>0</v>
      </c>
      <c r="AU67" s="12">
        <f>+'JURADO-1'!O67+'JURADO-2'!O67+'JURADO-3'!O67+'JURADO-4'!O67+'NO USAR'!O67-AS67-AT67</f>
        <v>0</v>
      </c>
      <c r="AV67" s="63">
        <f>MAX('JURADO-1'!P67,'JURADO-2'!P67,'JURADO-3'!P67,'JURADO-4'!P67,'NO USAR'!P67)</f>
        <v>0</v>
      </c>
      <c r="AW67" s="12">
        <f>MIN('JURADO-1'!P67,'JURADO-2'!P67,'JURADO-3'!P67,'JURADO-4'!P67,'NO USAR'!P67)</f>
        <v>0</v>
      </c>
      <c r="AX67" s="11">
        <f>+'JURADO-1'!P67+'JURADO-2'!P67+'JURADO-3'!P67+'JURADO-4'!P67+'NO USAR'!P67-AV67-AW67</f>
        <v>0</v>
      </c>
      <c r="AY67" s="60">
        <f>MAX('JURADO-1'!Q67,'JURADO-2'!Q67,'JURADO-3'!Q67,'JURADO-4'!Q67,'NO USAR'!Q67)</f>
        <v>0</v>
      </c>
      <c r="AZ67" s="60">
        <f>MIN('JURADO-1'!Q67,'JURADO-2'!Q67,'JURADO-3'!Q67,'JURADO-4'!Q67,'NO USAR'!Q67)</f>
        <v>0</v>
      </c>
      <c r="BA67" s="60">
        <f>+'JURADO-1'!Q67+'JURADO-2'!Q67+'JURADO-3'!Q67+'JURADO-4'!Q67+'NO USAR'!Q67-AY67-AZ67</f>
        <v>0</v>
      </c>
      <c r="BB67" s="60">
        <f>MAX('JURADO-1'!R67,'JURADO-2'!R67,'JURADO-3'!R67,'JURADO-4'!R67,'NO USAR'!R67)</f>
        <v>0</v>
      </c>
      <c r="BC67" s="60">
        <f>MIN('JURADO-1'!R67,'JURADO-2'!R67,'JURADO-3'!R67,'JURADO-4'!R67,'NO USAR'!R67)</f>
        <v>0</v>
      </c>
      <c r="BD67" s="60">
        <f>+'JURADO-1'!R67+'JURADO-2'!R67+'JURADO-3'!R67+'JURADO-4'!R67+'NO USAR'!R67-BB67-BC67</f>
        <v>0</v>
      </c>
      <c r="BE67" s="60">
        <f t="shared" si="15"/>
        <v>0</v>
      </c>
      <c r="BF67" s="9"/>
      <c r="BG67" s="60">
        <f>MAX('JURADO-1'!S67,'JURADO-2'!S67,'JURADO-3'!S67,'JURADO-4'!S67,'NO USAR'!S67)</f>
        <v>0</v>
      </c>
      <c r="BH67" s="60">
        <f>MIN('JURADO-1'!S67,'JURADO-2'!S67,'JURADO-3'!S67,'JURADO-4'!S67,'NO USAR'!S67)</f>
        <v>0</v>
      </c>
      <c r="BI67" s="60">
        <f>+'JURADO-1'!S67+'JURADO-2'!S67+'JURADO-3'!S67+'JURADO-4'!S67+'NO USAR'!S67-BG67-BH67</f>
        <v>0</v>
      </c>
      <c r="BJ67" s="60">
        <f>MAX('JURADO-1'!T67,'JURADO-2'!T67,'JURADO-3'!T67,'JURADO-4'!T67,'NO USAR'!T67)</f>
        <v>0</v>
      </c>
      <c r="BK67" s="60">
        <f>MIN('JURADO-1'!T67,'JURADO-2'!T67,'JURADO-3'!T67,'JURADO-4'!T67,'NO USAR'!T67)</f>
        <v>0</v>
      </c>
      <c r="BL67" s="60">
        <f>+'JURADO-1'!T67+'JURADO-2'!T67+'JURADO-3'!T67+'JURADO-4'!T67+'NO USAR'!T67-BJ67-BK67</f>
        <v>0</v>
      </c>
      <c r="BM67" s="60">
        <f>MAX('JURADO-1'!U67,'JURADO-2'!U67,'JURADO-3'!U67,'JURADO-4'!U67,'NO USAR'!U67)</f>
        <v>0</v>
      </c>
      <c r="BN67" s="60">
        <f>MIN('JURADO-1'!U67,'JURADO-2'!U67,'JURADO-3'!U67,'JURADO-4'!U67,'NO USAR'!U67)</f>
        <v>0</v>
      </c>
      <c r="BO67" s="60">
        <f>+'JURADO-1'!U67+'JURADO-2'!U67+'JURADO-3'!U67+'JURADO-4'!U67+'NO USAR'!U67-BM67-BN67</f>
        <v>0</v>
      </c>
      <c r="BP67" s="60">
        <f>MAX('JURADO-1'!V67,'JURADO-2'!V67,'JURADO-3'!V67,'JURADO-4'!V67,'NO USAR'!V67)</f>
        <v>0</v>
      </c>
      <c r="BQ67" s="60">
        <f>MIN('JURADO-1'!V67,'JURADO-2'!V67,'JURADO-3'!V67,'JURADO-4'!V67,'NO USAR'!V67)</f>
        <v>0</v>
      </c>
      <c r="BR67" s="60">
        <f>+'JURADO-1'!V67+'JURADO-2'!V67+'JURADO-3'!V67+'JURADO-4'!V67+'NO USAR'!V67-BP67-BQ67</f>
        <v>0</v>
      </c>
      <c r="BS67" s="60">
        <f t="shared" si="16"/>
        <v>0</v>
      </c>
      <c r="BT67" s="9"/>
      <c r="BU67" s="6">
        <f>MAX('JURADO-1'!W67,'JURADO-2'!W67,'JURADO-3'!W67,'JURADO-4'!W67,'NO USAR'!W67)</f>
        <v>0</v>
      </c>
      <c r="BV67" s="12">
        <f>MIN('JURADO-1'!W67,'JURADO-2'!W67,'JURADO-3'!W67,'JURADO-4'!W67,'NO USAR'!W67)</f>
        <v>0</v>
      </c>
      <c r="BW67" s="12">
        <f>+'JURADO-1'!W67+'JURADO-2'!W67+'JURADO-3'!W67+'JURADO-4'!W67+'NO USAR'!W67-BU67-BV67</f>
        <v>0</v>
      </c>
      <c r="BX67" s="63">
        <f>MAX('JURADO-1'!X67,'JURADO-2'!X67,'JURADO-3'!X67,'JURADO-4'!X67,'NO USAR'!X67)</f>
        <v>0</v>
      </c>
      <c r="BY67" s="12">
        <f>MIN('JURADO-1'!X67,'JURADO-2'!X67,'JURADO-3'!X67,'JURADO-4'!X67,'NO USAR'!X67)</f>
        <v>0</v>
      </c>
      <c r="BZ67" s="11">
        <f>+'JURADO-1'!X67+'JURADO-2'!X67+'JURADO-3'!X67+'JURADO-4'!X67+'NO USAR'!X67-BX67-BY67</f>
        <v>0</v>
      </c>
      <c r="CA67" s="60">
        <f>MAX('JURADO-1'!Y67,'JURADO-2'!Y67,'JURADO-3'!Y67,'JURADO-4'!Y67,'NO USAR'!Y67)</f>
        <v>0</v>
      </c>
      <c r="CB67" s="60">
        <f>MIN('JURADO-1'!Y67,'JURADO-2'!Y67,'JURADO-3'!Y67,'JURADO-4'!Y67,'NO USAR'!Y67)</f>
        <v>0</v>
      </c>
      <c r="CC67" s="60">
        <f>+'JURADO-1'!Y67+'JURADO-2'!Y67+'JURADO-3'!Y67+'JURADO-4'!Y67+'NO USAR'!Y67-CA67-CB67</f>
        <v>0</v>
      </c>
      <c r="CD67" s="60">
        <f>MAX('JURADO-1'!Z67,'JURADO-2'!Z67,'JURADO-3'!Z67,'JURADO-4'!Z67,'NO USAR'!Z67)</f>
        <v>0</v>
      </c>
      <c r="CE67" s="60">
        <f>MIN('JURADO-1'!Z67,'JURADO-2'!Z67,'JURADO-3'!Z67,'JURADO-4'!Z67,'NO USAR'!Z67)</f>
        <v>0</v>
      </c>
      <c r="CF67" s="60">
        <f>+'JURADO-1'!Z67+'JURADO-2'!Z67+'JURADO-3'!Z67+'JURADO-4'!Z67+'NO USAR'!Z67-CD67-CE67</f>
        <v>0</v>
      </c>
      <c r="CG67" s="60">
        <f t="shared" si="17"/>
        <v>0</v>
      </c>
      <c r="CH67" s="9"/>
      <c r="CI67" s="60">
        <f>MAX('JURADO-1'!AA67,'JURADO-2'!AA67,'JURADO-3'!AA67,'JURADO-4'!AA67,'NO USAR'!AA67)</f>
        <v>0</v>
      </c>
      <c r="CJ67" s="60">
        <f>MIN('JURADO-1'!AA67,'JURADO-2'!AA67,'JURADO-3'!AA67,'JURADO-4'!AA67,'NO USAR'!AA67)</f>
        <v>0</v>
      </c>
      <c r="CK67" s="60">
        <f>+'JURADO-1'!AA67+'JURADO-2'!AA67+'JURADO-3'!AA67+'JURADO-4'!AA67+'NO USAR'!AA67-CI67-CJ67</f>
        <v>0</v>
      </c>
      <c r="CL67" s="60">
        <f>MAX('JURADO-1'!AB67,'JURADO-2'!AB67,'JURADO-3'!AB67,'JURADO-4'!AB67,'NO USAR'!AB67)</f>
        <v>0</v>
      </c>
      <c r="CM67" s="60">
        <f>MIN('JURADO-1'!AB67,'JURADO-2'!AB67,'JURADO-3'!AB67,'JURADO-4'!AB67,'NO USAR'!AB67)</f>
        <v>0</v>
      </c>
      <c r="CN67" s="60">
        <f>+'JURADO-1'!AB67+'JURADO-2'!AB67+'JURADO-3'!AB67+'JURADO-4'!AB67+'NO USAR'!AB67-CL67-CM67</f>
        <v>0</v>
      </c>
      <c r="CO67" s="60">
        <f>MAX('JURADO-1'!AC67,'JURADO-2'!AC67,'JURADO-3'!AC67,'JURADO-4'!AC67,'NO USAR'!AC67)</f>
        <v>0</v>
      </c>
      <c r="CP67" s="60">
        <f>MIN('JURADO-1'!AC67,'JURADO-2'!AC67,'JURADO-3'!AC67,'JURADO-4'!AC67,'NO USAR'!AC67)</f>
        <v>0</v>
      </c>
      <c r="CQ67" s="60">
        <f>+'JURADO-1'!AC67+'JURADO-2'!AC67+'JURADO-3'!AC67+'JURADO-4'!AC67+'NO USAR'!AC67-CO67-CP67</f>
        <v>0</v>
      </c>
      <c r="CR67" s="60">
        <f>MAX('JURADO-1'!AD67,'JURADO-2'!AD67,'JURADO-3'!AD67,'JURADO-4'!AD67,'NO USAR'!AD67)</f>
        <v>0</v>
      </c>
      <c r="CS67" s="60">
        <f>MIN('JURADO-1'!AD67,'JURADO-2'!AD67,'JURADO-3'!AD67,'JURADO-4'!AD67,'NO USAR'!AD67)</f>
        <v>0</v>
      </c>
      <c r="CT67" s="60">
        <f>+'JURADO-1'!AD67+'JURADO-2'!AD67+'JURADO-3'!AD67+'JURADO-4'!AD67+'NO USAR'!AD67-CR67-CS67</f>
        <v>0</v>
      </c>
      <c r="CU67" s="60">
        <f t="shared" si="18"/>
        <v>0</v>
      </c>
      <c r="CV67" s="9"/>
      <c r="CW67" s="6">
        <f>MAX('JURADO-1'!AE67,'JURADO-2'!AE67,'JURADO-3'!AE67,'JURADO-4'!AE67,'NO USAR'!AE67)</f>
        <v>0</v>
      </c>
      <c r="CX67" s="12">
        <f>MIN('JURADO-1'!AE67,'JURADO-2'!AE67,'JURADO-3'!AE67,'JURADO-4'!AE67,'NO USAR'!AE67)</f>
        <v>0</v>
      </c>
      <c r="CY67" s="12">
        <f>+'JURADO-1'!AE67+'JURADO-2'!AE67+'JURADO-3'!AE67+'JURADO-4'!AE67+'NO USAR'!AE67-CW67-CX67</f>
        <v>0</v>
      </c>
      <c r="CZ67" s="63">
        <f>MAX('JURADO-1'!AF67,'JURADO-2'!AF67,'JURADO-3'!AF67,'JURADO-4'!AF67,'NO USAR'!AF67)</f>
        <v>0</v>
      </c>
      <c r="DA67" s="12">
        <f>MIN('JURADO-1'!AF67,'JURADO-2'!AF67,'JURADO-3'!AF67,'JURADO-4'!AF67,'NO USAR'!AF67)</f>
        <v>0</v>
      </c>
      <c r="DB67" s="11">
        <f>+'JURADO-1'!AF67+'JURADO-2'!AF67+'JURADO-3'!AF67+'JURADO-4'!AF67+'NO USAR'!AF67-CZ67-DA67</f>
        <v>0</v>
      </c>
      <c r="DC67" s="60">
        <f>MAX('JURADO-1'!AG67,'JURADO-2'!AG67,'JURADO-3'!AG67,'JURADO-4'!AG67,'NO USAR'!AG67)</f>
        <v>0</v>
      </c>
      <c r="DD67" s="60">
        <f>MIN('JURADO-1'!AG67,'JURADO-2'!AG67,'JURADO-3'!AG67,'JURADO-4'!AG67,'NO USAR'!AG67)</f>
        <v>0</v>
      </c>
      <c r="DE67" s="60">
        <f>+'JURADO-1'!AG67+'JURADO-2'!AG67+'JURADO-3'!AG67+'JURADO-4'!AG67+'NO USAR'!AG67-DC67-DD67</f>
        <v>0</v>
      </c>
      <c r="DF67" s="60">
        <f>MAX('JURADO-1'!AF67,'JURADO-2'!AF67,'JURADO-3'!AF67,'JURADO-4'!AF67,'NO USAR'!AF67)</f>
        <v>0</v>
      </c>
      <c r="DG67" s="60">
        <f>MIN('JURADO-1'!AF67,'JURADO-2'!AF67,'JURADO-3'!AF67,'JURADO-4'!AF67,'NO USAR'!AF67)</f>
        <v>0</v>
      </c>
      <c r="DH67" s="60">
        <f>+'JURADO-1'!AF67+'JURADO-2'!AF67+'JURADO-3'!AF67+'JURADO-4'!AF67+'NO USAR'!AF67-DF67-DG67</f>
        <v>0</v>
      </c>
      <c r="DI67" s="60">
        <f t="shared" si="19"/>
        <v>0</v>
      </c>
      <c r="DJ67" s="9"/>
      <c r="DK67" s="6">
        <f>MAX('JURADO-1'!AI67,'JURADO-2'!AI67,'JURADO-3'!AI67,'JURADO-4'!AI67,'NO USAR'!AI67)</f>
        <v>0</v>
      </c>
      <c r="DL67" s="12">
        <f>MIN('JURADO-1'!AI67,'JURADO-2'!AI67,'JURADO-3'!AI67,'JURADO-4'!AI67,'NO USAR'!AI67)</f>
        <v>0</v>
      </c>
      <c r="DM67" s="7">
        <f>+'JURADO-1'!AI67+'JURADO-2'!AI67+'JURADO-3'!AI67+'JURADO-4'!AI67+'NO USAR'!AI67-DK67-DL67</f>
        <v>0</v>
      </c>
      <c r="DN67" s="9"/>
      <c r="DO67" s="6">
        <f>MAX('JURADO-1'!AJ67,'JURADO-2'!AJ67,'JURADO-3'!AJ67,'JURADO-4'!AJ67,'NO USAR'!AJ67)</f>
        <v>0</v>
      </c>
      <c r="DP67" s="12">
        <f>MIN('JURADO-1'!AJ67,'JURADO-2'!AJ67,'JURADO-3'!AJ67,'JURADO-4'!AJ67,'NO USAR'!AJ67)</f>
        <v>0</v>
      </c>
      <c r="DQ67" s="7">
        <f>(+'JURADO-1'!AJ67+'JURADO-2'!AJ67+'JURADO-3'!AJ67+'JURADO-4'!AJ67+'NO USAR'!AJ67-DO67-DP67)*0.8</f>
        <v>0</v>
      </c>
      <c r="DR67" s="9"/>
      <c r="DS67" s="10"/>
      <c r="DT67" s="91">
        <f t="shared" si="22"/>
        <v>0</v>
      </c>
      <c r="DU67" s="191"/>
      <c r="DV67" s="191"/>
      <c r="DW67" s="191">
        <f t="shared" si="20"/>
        <v>0</v>
      </c>
      <c r="DX67" s="82"/>
      <c r="DY67" s="39"/>
      <c r="DZ67" s="60"/>
      <c r="EA67" s="81"/>
      <c r="EB67" s="60">
        <f t="shared" si="21"/>
        <v>0</v>
      </c>
      <c r="EC67" s="60">
        <f t="shared" si="23"/>
        <v>0</v>
      </c>
    </row>
    <row r="68" spans="1:133" ht="31.5" hidden="1" customHeight="1" thickBot="1">
      <c r="A68" s="78">
        <v>25</v>
      </c>
      <c r="B68" s="23"/>
      <c r="C68" s="178">
        <f>MAX('JURADO-1'!C68,'JURADO-2'!C68,'JURADO-3'!C68,'JURADO-4'!C68,'NO USAR'!C68)</f>
        <v>0</v>
      </c>
      <c r="D68" s="60">
        <f>MIN('JURADO-1'!C68,'JURADO-2'!C68,'JURADO-3'!C68,'JURADO-4'!C68,'NO USAR'!C68)</f>
        <v>0</v>
      </c>
      <c r="E68" s="60">
        <f>+'JURADO-1'!C68+'JURADO-2'!C68+'JURADO-3'!C68+'JURADO-4'!C68+'NO USAR'!C68-C68-D68</f>
        <v>0</v>
      </c>
      <c r="F68" s="60">
        <f>MAX('JURADO-1'!D68,'JURADO-2'!D68,'JURADO-3'!D68,'JURADO-4'!D68,'NO USAR'!D68)</f>
        <v>0</v>
      </c>
      <c r="G68" s="60">
        <f>MIN('JURADO-1'!D68,'JURADO-2'!D68,'JURADO-3'!D68,'JURADO-4'!D68,'NO USAR'!D68)</f>
        <v>0</v>
      </c>
      <c r="H68" s="60">
        <f>+'JURADO-1'!D68+'JURADO-2'!D68+'JURADO-3'!D68+'JURADO-4'!D68+'NO USAR'!D68-F68-G68</f>
        <v>0</v>
      </c>
      <c r="I68" s="60">
        <f>MAX('JURADO-1'!E68,'JURADO-2'!E68,'JURADO-3'!E68,'JURADO-4'!E68,'NO USAR'!E68)</f>
        <v>0</v>
      </c>
      <c r="J68" s="60">
        <f>MIN('JURADO-1'!E68,'JURADO-2'!E68,'JURADO-3'!E68,'JURADO-4'!E68,'NO USAR'!E68)</f>
        <v>0</v>
      </c>
      <c r="K68" s="60">
        <f>+'JURADO-1'!E68+'JURADO-2'!E68+'JURADO-3'!E68+'JURADO-4'!E68+'NO USAR'!E68-I68-J68</f>
        <v>0</v>
      </c>
      <c r="L68" s="60">
        <f>MAX('JURADO-1'!F68,'JURADO-2'!F68,'JURADO-3'!F68,'JURADO-4'!F68,'NO USAR'!F68)</f>
        <v>0</v>
      </c>
      <c r="M68" s="60">
        <f>MIN('JURADO-1'!F68,'JURADO-2'!F68,'JURADO-3'!F68,'JURADO-4'!F68,'NO USAR'!F68)</f>
        <v>0</v>
      </c>
      <c r="N68" s="60">
        <f>+'JURADO-1'!F68+'JURADO-2'!F68+'JURADO-3'!F68+'JURADO-4'!F68+'NO USAR'!F68-L68-M68</f>
        <v>0</v>
      </c>
      <c r="O68" s="60">
        <f t="shared" si="12"/>
        <v>0</v>
      </c>
      <c r="P68" s="124"/>
      <c r="Q68" s="6">
        <f>MAX('JURADO-1'!G68,'JURADO-2'!G68,'JURADO-3'!G68,'JURADO-4'!G68,'NO USAR'!G68)</f>
        <v>0</v>
      </c>
      <c r="R68" s="12">
        <f>MIN('JURADO-1'!G68,'JURADO-2'!G68,'JURADO-3'!G68,'JURADO-4'!G68,'NO USAR'!G68)</f>
        <v>0</v>
      </c>
      <c r="S68" s="12">
        <f>+'JURADO-1'!G68+'JURADO-2'!G68+'JURADO-3'!G68+'JURADO-4'!G68+'NO USAR'!G68-Q68-R68</f>
        <v>0</v>
      </c>
      <c r="T68" s="63">
        <f>MAX('JURADO-1'!H68,'JURADO-2'!H68,'JURADO-3'!H68,'JURADO-4'!H68,'NO USAR'!H68)</f>
        <v>0</v>
      </c>
      <c r="U68" s="12">
        <f>MIN('JURADO-1'!H68,'JURADO-2'!H68,'JURADO-3'!H68,'JURADO-4'!H68,'NO USAR'!H68)</f>
        <v>0</v>
      </c>
      <c r="V68" s="11">
        <f>+'JURADO-1'!H68+'JURADO-2'!H68+'JURADO-3'!H68+'JURADO-4'!H68+'NO USAR'!H68-T68-U68</f>
        <v>0</v>
      </c>
      <c r="W68" s="60">
        <f>MAX('JURADO-1'!I68,'JURADO-2'!I68,'JURADO-3'!I68,'JURADO-4'!I68,'NO USAR'!I68)</f>
        <v>0</v>
      </c>
      <c r="X68" s="60">
        <f>MIN('JURADO-1'!I68,'JURADO-2'!I68,'JURADO-3'!I68,'JURADO-4'!I68,'NO USAR'!I68)</f>
        <v>0</v>
      </c>
      <c r="Y68" s="60">
        <f>+'JURADO-1'!I68+'JURADO-2'!I68+'JURADO-3'!I68+'JURADO-4'!I68+'NO USAR'!I68-W68-X68</f>
        <v>0</v>
      </c>
      <c r="Z68" s="60">
        <f>MAX('JURADO-1'!J68,'JURADO-2'!J68,'JURADO-3'!J68,'JURADO-4'!J68,'NO USAR'!J68)</f>
        <v>0</v>
      </c>
      <c r="AA68" s="60">
        <f>MIN('JURADO-1'!J68,'JURADO-2'!J68,'JURADO-3'!J68,'JURADO-4'!J68,'NO USAR'!J68)</f>
        <v>0</v>
      </c>
      <c r="AB68" s="60">
        <f>+'JURADO-1'!J68+'JURADO-2'!J68+'JURADO-3'!J68+'JURADO-4'!J68+'NO USAR'!J68-Z68-AA68</f>
        <v>0</v>
      </c>
      <c r="AC68" s="60">
        <f t="shared" si="13"/>
        <v>0</v>
      </c>
      <c r="AD68" s="59"/>
      <c r="AE68" s="6">
        <f>MAX('JURADO-1'!K68,'JURADO-2'!K68,'JURADO-3'!K68,'JURADO-4'!K68,'NO USAR'!K68)</f>
        <v>0</v>
      </c>
      <c r="AF68" s="12">
        <f>MIN('JURADO-1'!K68,'JURADO-2'!K68,'JURADO-3'!K68,'JURADO-4'!K68,'NO USAR'!K68)</f>
        <v>0</v>
      </c>
      <c r="AG68" s="12">
        <f>+'JURADO-1'!K68+'JURADO-2'!K68+'JURADO-3'!K68+'JURADO-4'!K68+'NO USAR'!K68-AE68-AF68</f>
        <v>0</v>
      </c>
      <c r="AH68" s="63">
        <f>MAX('JURADO-1'!L68,'JURADO-2'!L68,'JURADO-3'!L68,'JURADO-4'!L68,'NO USAR'!L68)</f>
        <v>0</v>
      </c>
      <c r="AI68" s="12">
        <f>MIN('JURADO-1'!L68,'JURADO-2'!L68,'JURADO-3'!L68,'JURADO-4'!L68,'NO USAR'!L68)</f>
        <v>0</v>
      </c>
      <c r="AJ68" s="11">
        <f>+'JURADO-1'!L68+'JURADO-2'!L68+'JURADO-3'!L68+'JURADO-4'!L68+'NO USAR'!L68-AH68-AI68</f>
        <v>0</v>
      </c>
      <c r="AK68" s="60">
        <f>MAX('JURADO-1'!M68,'JURADO-2'!M68,'JURADO-3'!M68,'JURADO-4'!M68,'NO USAR'!M68)</f>
        <v>0</v>
      </c>
      <c r="AL68" s="60">
        <f>MIN('JURADO-1'!M68,'JURADO-2'!M68,'JURADO-3'!M68,'JURADO-4'!M68,'NO USAR'!M68)</f>
        <v>0</v>
      </c>
      <c r="AM68" s="60">
        <f>+'JURADO-1'!M68+'JURADO-2'!M68+'JURADO-3'!M68+'JURADO-4'!M68+'NO USAR'!M68-AK68-AL68</f>
        <v>0</v>
      </c>
      <c r="AN68" s="60">
        <f>MAX('JURADO-1'!N68,'JURADO-2'!N68,'JURADO-3'!N68,'JURADO-4'!N68,'NO USAR'!N68)</f>
        <v>0</v>
      </c>
      <c r="AO68" s="60">
        <f>MIN('JURADO-1'!N68,'JURADO-2'!N68,'JURADO-3'!N68,'JURADO-4'!N68,'NO USAR'!N68)</f>
        <v>0</v>
      </c>
      <c r="AP68" s="60">
        <f>+'JURADO-1'!N68+'JURADO-2'!N68+'JURADO-3'!N68+'JURADO-4'!N68+'NO USAR'!P68-AN68-AO68</f>
        <v>0</v>
      </c>
      <c r="AQ68" s="60">
        <f t="shared" si="14"/>
        <v>0</v>
      </c>
      <c r="AR68" s="59"/>
      <c r="AS68" s="6">
        <f>MAX('JURADO-1'!O68,'JURADO-2'!O68,'JURADO-3'!O68,'JURADO-4'!O68,'NO USAR'!O68)</f>
        <v>0</v>
      </c>
      <c r="AT68" s="12">
        <f>MIN('JURADO-1'!O68,'JURADO-2'!O68,'JURADO-3'!O68,'JURADO-4'!O68,'NO USAR'!O68)</f>
        <v>0</v>
      </c>
      <c r="AU68" s="12">
        <f>+'JURADO-1'!O68+'JURADO-2'!O68+'JURADO-3'!O68+'JURADO-4'!O68+'NO USAR'!O68-AS68-AT68</f>
        <v>0</v>
      </c>
      <c r="AV68" s="63">
        <f>MAX('JURADO-1'!P68,'JURADO-2'!P68,'JURADO-3'!P68,'JURADO-4'!P68,'NO USAR'!P68)</f>
        <v>0</v>
      </c>
      <c r="AW68" s="12">
        <f>MIN('JURADO-1'!P68,'JURADO-2'!P68,'JURADO-3'!P68,'JURADO-4'!P68,'NO USAR'!P68)</f>
        <v>0</v>
      </c>
      <c r="AX68" s="11">
        <f>+'JURADO-1'!P68+'JURADO-2'!P68+'JURADO-3'!P68+'JURADO-4'!P68+'NO USAR'!P68-AV68-AW68</f>
        <v>0</v>
      </c>
      <c r="AY68" s="60">
        <f>MAX('JURADO-1'!Q68,'JURADO-2'!Q68,'JURADO-3'!Q68,'JURADO-4'!Q68,'NO USAR'!Q68)</f>
        <v>0</v>
      </c>
      <c r="AZ68" s="60">
        <f>MIN('JURADO-1'!Q68,'JURADO-2'!Q68,'JURADO-3'!Q68,'JURADO-4'!Q68,'NO USAR'!Q68)</f>
        <v>0</v>
      </c>
      <c r="BA68" s="60">
        <f>+'JURADO-1'!Q68+'JURADO-2'!Q68+'JURADO-3'!Q68+'JURADO-4'!Q68+'NO USAR'!Q68-AY68-AZ68</f>
        <v>0</v>
      </c>
      <c r="BB68" s="60">
        <f>MAX('JURADO-1'!R68,'JURADO-2'!R68,'JURADO-3'!R68,'JURADO-4'!R68,'NO USAR'!R68)</f>
        <v>0</v>
      </c>
      <c r="BC68" s="60">
        <f>MIN('JURADO-1'!R68,'JURADO-2'!R68,'JURADO-3'!R68,'JURADO-4'!R68,'NO USAR'!R68)</f>
        <v>0</v>
      </c>
      <c r="BD68" s="60">
        <f>+'JURADO-1'!R68+'JURADO-2'!R68+'JURADO-3'!R68+'JURADO-4'!R68+'NO USAR'!R68-BB68-BC68</f>
        <v>0</v>
      </c>
      <c r="BE68" s="60">
        <f t="shared" si="15"/>
        <v>0</v>
      </c>
      <c r="BF68" s="9"/>
      <c r="BG68" s="60">
        <f>MAX('JURADO-1'!S68,'JURADO-2'!S68,'JURADO-3'!S68,'JURADO-4'!S68,'NO USAR'!S68)</f>
        <v>0</v>
      </c>
      <c r="BH68" s="60">
        <f>MIN('JURADO-1'!S68,'JURADO-2'!S68,'JURADO-3'!S68,'JURADO-4'!S68,'NO USAR'!S68)</f>
        <v>0</v>
      </c>
      <c r="BI68" s="60">
        <f>+'JURADO-1'!S68+'JURADO-2'!S68+'JURADO-3'!S68+'JURADO-4'!S68+'NO USAR'!S68-BG68-BH68</f>
        <v>0</v>
      </c>
      <c r="BJ68" s="60">
        <f>MAX('JURADO-1'!T68,'JURADO-2'!T68,'JURADO-3'!T68,'JURADO-4'!T68,'NO USAR'!T68)</f>
        <v>0</v>
      </c>
      <c r="BK68" s="60">
        <f>MIN('JURADO-1'!T68,'JURADO-2'!T68,'JURADO-3'!T68,'JURADO-4'!T68,'NO USAR'!T68)</f>
        <v>0</v>
      </c>
      <c r="BL68" s="60">
        <f>+'JURADO-1'!T68+'JURADO-2'!T68+'JURADO-3'!T68+'JURADO-4'!T68+'NO USAR'!T68-BJ68-BK68</f>
        <v>0</v>
      </c>
      <c r="BM68" s="60">
        <f>MAX('JURADO-1'!U68,'JURADO-2'!U68,'JURADO-3'!U68,'JURADO-4'!U68,'NO USAR'!U68)</f>
        <v>0</v>
      </c>
      <c r="BN68" s="60">
        <f>MIN('JURADO-1'!U68,'JURADO-2'!U68,'JURADO-3'!U68,'JURADO-4'!U68,'NO USAR'!U68)</f>
        <v>0</v>
      </c>
      <c r="BO68" s="60">
        <f>+'JURADO-1'!U68+'JURADO-2'!U68+'JURADO-3'!U68+'JURADO-4'!U68+'NO USAR'!U68-BM68-BN68</f>
        <v>0</v>
      </c>
      <c r="BP68" s="60">
        <f>MAX('JURADO-1'!V68,'JURADO-2'!V68,'JURADO-3'!V68,'JURADO-4'!V68,'NO USAR'!V68)</f>
        <v>0</v>
      </c>
      <c r="BQ68" s="60">
        <f>MIN('JURADO-1'!V68,'JURADO-2'!V68,'JURADO-3'!V68,'JURADO-4'!V68,'NO USAR'!V68)</f>
        <v>0</v>
      </c>
      <c r="BR68" s="60">
        <f>+'JURADO-1'!V68+'JURADO-2'!V68+'JURADO-3'!V68+'JURADO-4'!V68+'NO USAR'!V68-BP68-BQ68</f>
        <v>0</v>
      </c>
      <c r="BS68" s="60">
        <f t="shared" si="16"/>
        <v>0</v>
      </c>
      <c r="BT68" s="9"/>
      <c r="BU68" s="6">
        <f>MAX('JURADO-1'!W68,'JURADO-2'!W68,'JURADO-3'!W68,'JURADO-4'!W68,'NO USAR'!W68)</f>
        <v>0</v>
      </c>
      <c r="BV68" s="12">
        <f>MIN('JURADO-1'!W68,'JURADO-2'!W68,'JURADO-3'!W68,'JURADO-4'!W68,'NO USAR'!W68)</f>
        <v>0</v>
      </c>
      <c r="BW68" s="12">
        <f>+'JURADO-1'!W68+'JURADO-2'!W68+'JURADO-3'!W68+'JURADO-4'!W68+'NO USAR'!W68-BU68-BV68</f>
        <v>0</v>
      </c>
      <c r="BX68" s="63">
        <f>MAX('JURADO-1'!X68,'JURADO-2'!X68,'JURADO-3'!X68,'JURADO-4'!X68,'NO USAR'!X68)</f>
        <v>0</v>
      </c>
      <c r="BY68" s="12">
        <f>MIN('JURADO-1'!X68,'JURADO-2'!X68,'JURADO-3'!X68,'JURADO-4'!X68,'NO USAR'!X68)</f>
        <v>0</v>
      </c>
      <c r="BZ68" s="11">
        <f>+'JURADO-1'!X68+'JURADO-2'!X68+'JURADO-3'!X68+'JURADO-4'!X68+'NO USAR'!X68-BX68-BY68</f>
        <v>0</v>
      </c>
      <c r="CA68" s="60">
        <f>MAX('JURADO-1'!Y68,'JURADO-2'!Y68,'JURADO-3'!Y68,'JURADO-4'!Y68,'NO USAR'!Y68)</f>
        <v>0</v>
      </c>
      <c r="CB68" s="60">
        <f>MIN('JURADO-1'!Y68,'JURADO-2'!Y68,'JURADO-3'!Y68,'JURADO-4'!Y68,'NO USAR'!Y68)</f>
        <v>0</v>
      </c>
      <c r="CC68" s="60">
        <f>+'JURADO-1'!Y68+'JURADO-2'!Y68+'JURADO-3'!Y68+'JURADO-4'!Y68+'NO USAR'!Y68-CA68-CB68</f>
        <v>0</v>
      </c>
      <c r="CD68" s="60">
        <f>MAX('JURADO-1'!Z68,'JURADO-2'!Z68,'JURADO-3'!Z68,'JURADO-4'!Z68,'NO USAR'!Z68)</f>
        <v>0</v>
      </c>
      <c r="CE68" s="60">
        <f>MIN('JURADO-1'!Z68,'JURADO-2'!Z68,'JURADO-3'!Z68,'JURADO-4'!Z68,'NO USAR'!Z68)</f>
        <v>0</v>
      </c>
      <c r="CF68" s="60">
        <f>+'JURADO-1'!Z68+'JURADO-2'!Z68+'JURADO-3'!Z68+'JURADO-4'!Z68+'NO USAR'!Z68-CD68-CE68</f>
        <v>0</v>
      </c>
      <c r="CG68" s="60">
        <f t="shared" si="17"/>
        <v>0</v>
      </c>
      <c r="CH68" s="9"/>
      <c r="CI68" s="60">
        <f>MAX('JURADO-1'!AA68,'JURADO-2'!AA68,'JURADO-3'!AA68,'JURADO-4'!AA68,'NO USAR'!AA68)</f>
        <v>0</v>
      </c>
      <c r="CJ68" s="60">
        <f>MIN('JURADO-1'!AA68,'JURADO-2'!AA68,'JURADO-3'!AA68,'JURADO-4'!AA68,'NO USAR'!AA68)</f>
        <v>0</v>
      </c>
      <c r="CK68" s="60">
        <f>+'JURADO-1'!AA68+'JURADO-2'!AA68+'JURADO-3'!AA68+'JURADO-4'!AA68+'NO USAR'!AA68-CI68-CJ68</f>
        <v>0</v>
      </c>
      <c r="CL68" s="60">
        <f>MAX('JURADO-1'!AB68,'JURADO-2'!AB68,'JURADO-3'!AB68,'JURADO-4'!AB68,'NO USAR'!AB68)</f>
        <v>0</v>
      </c>
      <c r="CM68" s="60">
        <f>MIN('JURADO-1'!AB68,'JURADO-2'!AB68,'JURADO-3'!AB68,'JURADO-4'!AB68,'NO USAR'!AB68)</f>
        <v>0</v>
      </c>
      <c r="CN68" s="60">
        <f>+'JURADO-1'!AB68+'JURADO-2'!AB68+'JURADO-3'!AB68+'JURADO-4'!AB68+'NO USAR'!AB68-CL68-CM68</f>
        <v>0</v>
      </c>
      <c r="CO68" s="60">
        <f>MAX('JURADO-1'!AC68,'JURADO-2'!AC68,'JURADO-3'!AC68,'JURADO-4'!AC68,'NO USAR'!AC68)</f>
        <v>0</v>
      </c>
      <c r="CP68" s="60">
        <f>MIN('JURADO-1'!AC68,'JURADO-2'!AC68,'JURADO-3'!AC68,'JURADO-4'!AC68,'NO USAR'!AC68)</f>
        <v>0</v>
      </c>
      <c r="CQ68" s="60">
        <f>+'JURADO-1'!AC68+'JURADO-2'!AC68+'JURADO-3'!AC68+'JURADO-4'!AC68+'NO USAR'!AC68-CO68-CP68</f>
        <v>0</v>
      </c>
      <c r="CR68" s="60">
        <f>MAX('JURADO-1'!AD68,'JURADO-2'!AD68,'JURADO-3'!AD68,'JURADO-4'!AD68,'NO USAR'!AD68)</f>
        <v>0</v>
      </c>
      <c r="CS68" s="60">
        <f>MIN('JURADO-1'!AD68,'JURADO-2'!AD68,'JURADO-3'!AD68,'JURADO-4'!AD68,'NO USAR'!AD68)</f>
        <v>0</v>
      </c>
      <c r="CT68" s="60">
        <f>+'JURADO-1'!AD68+'JURADO-2'!AD68+'JURADO-3'!AD68+'JURADO-4'!AD68+'NO USAR'!AD68-CR68-CS68</f>
        <v>0</v>
      </c>
      <c r="CU68" s="60">
        <f t="shared" si="18"/>
        <v>0</v>
      </c>
      <c r="CV68" s="9"/>
      <c r="CW68" s="6">
        <f>MAX('JURADO-1'!AE68,'JURADO-2'!AE68,'JURADO-3'!AE68,'JURADO-4'!AE68,'NO USAR'!AE68)</f>
        <v>0</v>
      </c>
      <c r="CX68" s="12">
        <f>MIN('JURADO-1'!AE68,'JURADO-2'!AE68,'JURADO-3'!AE68,'JURADO-4'!AE68,'NO USAR'!AE68)</f>
        <v>0</v>
      </c>
      <c r="CY68" s="12">
        <f>+'JURADO-1'!AE68+'JURADO-2'!AE68+'JURADO-3'!AE68+'JURADO-4'!AE68+'NO USAR'!AE68-CW68-CX68</f>
        <v>0</v>
      </c>
      <c r="CZ68" s="63">
        <f>MAX('JURADO-1'!AF68,'JURADO-2'!AF68,'JURADO-3'!AF68,'JURADO-4'!AF68,'NO USAR'!AF68)</f>
        <v>0</v>
      </c>
      <c r="DA68" s="12">
        <f>MIN('JURADO-1'!AF68,'JURADO-2'!AF68,'JURADO-3'!AF68,'JURADO-4'!AF68,'NO USAR'!AF68)</f>
        <v>0</v>
      </c>
      <c r="DB68" s="11">
        <f>+'JURADO-1'!AF68+'JURADO-2'!AF68+'JURADO-3'!AF68+'JURADO-4'!AF68+'NO USAR'!AF68-CZ68-DA68</f>
        <v>0</v>
      </c>
      <c r="DC68" s="60">
        <f>MAX('JURADO-1'!AG68,'JURADO-2'!AG68,'JURADO-3'!AG68,'JURADO-4'!AG68,'NO USAR'!AG68)</f>
        <v>0</v>
      </c>
      <c r="DD68" s="60">
        <f>MIN('JURADO-1'!AG68,'JURADO-2'!AG68,'JURADO-3'!AG68,'JURADO-4'!AG68,'NO USAR'!AG68)</f>
        <v>0</v>
      </c>
      <c r="DE68" s="60">
        <f>+'JURADO-1'!AG68+'JURADO-2'!AG68+'JURADO-3'!AG68+'JURADO-4'!AG68+'NO USAR'!AG68-DC68-DD68</f>
        <v>0</v>
      </c>
      <c r="DF68" s="60">
        <f>MAX('JURADO-1'!AF68,'JURADO-2'!AF68,'JURADO-3'!AF68,'JURADO-4'!AF68,'NO USAR'!AF68)</f>
        <v>0</v>
      </c>
      <c r="DG68" s="60">
        <f>MIN('JURADO-1'!AF68,'JURADO-2'!AF68,'JURADO-3'!AF68,'JURADO-4'!AF68,'NO USAR'!AF68)</f>
        <v>0</v>
      </c>
      <c r="DH68" s="60">
        <f>+'JURADO-1'!AF68+'JURADO-2'!AF68+'JURADO-3'!AF68+'JURADO-4'!AF68+'NO USAR'!AF68-DF68-DG68</f>
        <v>0</v>
      </c>
      <c r="DI68" s="60">
        <f t="shared" si="19"/>
        <v>0</v>
      </c>
      <c r="DJ68" s="9"/>
      <c r="DK68" s="6">
        <f>MAX('JURADO-1'!AI68,'JURADO-2'!AI68,'JURADO-3'!AI68,'JURADO-4'!AI68,'NO USAR'!AI68)</f>
        <v>0</v>
      </c>
      <c r="DL68" s="12">
        <f>MIN('JURADO-1'!AI68,'JURADO-2'!AI68,'JURADO-3'!AI68,'JURADO-4'!AI68,'NO USAR'!AI68)</f>
        <v>0</v>
      </c>
      <c r="DM68" s="7">
        <f>+'JURADO-1'!AI68+'JURADO-2'!AI68+'JURADO-3'!AI68+'JURADO-4'!AI68+'NO USAR'!AI68-DK68-DL68</f>
        <v>0</v>
      </c>
      <c r="DN68" s="9"/>
      <c r="DO68" s="6">
        <f>MAX('JURADO-1'!AJ68,'JURADO-2'!AJ68,'JURADO-3'!AJ68,'JURADO-4'!AJ68,'NO USAR'!AJ68)</f>
        <v>0</v>
      </c>
      <c r="DP68" s="12">
        <f>MIN('JURADO-1'!AJ68,'JURADO-2'!AJ68,'JURADO-3'!AJ68,'JURADO-4'!AJ68,'NO USAR'!AJ68)</f>
        <v>0</v>
      </c>
      <c r="DQ68" s="7">
        <f>(+'JURADO-1'!AJ68+'JURADO-2'!AJ68+'JURADO-3'!AJ68+'JURADO-4'!AJ68+'NO USAR'!AJ68-DO68-DP68)*0.8</f>
        <v>0</v>
      </c>
      <c r="DR68" s="9"/>
      <c r="DS68" s="10"/>
      <c r="DT68" s="91">
        <f t="shared" si="22"/>
        <v>0</v>
      </c>
      <c r="DU68" s="191"/>
      <c r="DV68" s="191"/>
      <c r="DW68" s="191">
        <f t="shared" si="20"/>
        <v>0</v>
      </c>
      <c r="DX68" s="82"/>
      <c r="DY68" s="39"/>
      <c r="DZ68" s="60"/>
      <c r="EA68" s="81"/>
      <c r="EB68" s="60">
        <f t="shared" si="21"/>
        <v>0</v>
      </c>
      <c r="EC68" s="60">
        <f t="shared" si="23"/>
        <v>0</v>
      </c>
    </row>
    <row r="69" spans="1:133" ht="31.5" hidden="1" customHeight="1" thickBot="1">
      <c r="A69" s="79">
        <v>26</v>
      </c>
      <c r="B69" s="23"/>
      <c r="C69" s="178">
        <f>MAX('JURADO-1'!C69,'JURADO-2'!C69,'JURADO-3'!C69,'JURADO-4'!C69,'NO USAR'!C69)</f>
        <v>0</v>
      </c>
      <c r="D69" s="60">
        <f>MIN('JURADO-1'!C69,'JURADO-2'!C69,'JURADO-3'!C69,'JURADO-4'!C69,'NO USAR'!C69)</f>
        <v>0</v>
      </c>
      <c r="E69" s="60">
        <f>+'JURADO-1'!C69+'JURADO-2'!C69+'JURADO-3'!C69+'JURADO-4'!C69+'NO USAR'!C69-C69-D69</f>
        <v>0</v>
      </c>
      <c r="F69" s="60">
        <f>MAX('JURADO-1'!D69,'JURADO-2'!D69,'JURADO-3'!D69,'JURADO-4'!D69,'NO USAR'!D69)</f>
        <v>0</v>
      </c>
      <c r="G69" s="60">
        <f>MIN('JURADO-1'!D69,'JURADO-2'!D69,'JURADO-3'!D69,'JURADO-4'!D69,'NO USAR'!D69)</f>
        <v>0</v>
      </c>
      <c r="H69" s="60">
        <f>+'JURADO-1'!D69+'JURADO-2'!D69+'JURADO-3'!D69+'JURADO-4'!D69+'NO USAR'!D69-F69-G69</f>
        <v>0</v>
      </c>
      <c r="I69" s="60">
        <f>MAX('JURADO-1'!E69,'JURADO-2'!E69,'JURADO-3'!E69,'JURADO-4'!E69,'NO USAR'!E69)</f>
        <v>0</v>
      </c>
      <c r="J69" s="60">
        <f>MIN('JURADO-1'!E69,'JURADO-2'!E69,'JURADO-3'!E69,'JURADO-4'!E69,'NO USAR'!E69)</f>
        <v>0</v>
      </c>
      <c r="K69" s="60">
        <f>+'JURADO-1'!E69+'JURADO-2'!E69+'JURADO-3'!E69+'JURADO-4'!E69+'NO USAR'!E69-I69-J69</f>
        <v>0</v>
      </c>
      <c r="L69" s="60">
        <f>MAX('JURADO-1'!F69,'JURADO-2'!F69,'JURADO-3'!F69,'JURADO-4'!F69,'NO USAR'!F69)</f>
        <v>0</v>
      </c>
      <c r="M69" s="60">
        <f>MIN('JURADO-1'!F69,'JURADO-2'!F69,'JURADO-3'!F69,'JURADO-4'!F69,'NO USAR'!F69)</f>
        <v>0</v>
      </c>
      <c r="N69" s="60">
        <f>+'JURADO-1'!F69+'JURADO-2'!F69+'JURADO-3'!F69+'JURADO-4'!F69+'NO USAR'!F69-L69-M69</f>
        <v>0</v>
      </c>
      <c r="O69" s="60">
        <f t="shared" si="12"/>
        <v>0</v>
      </c>
      <c r="P69" s="124"/>
      <c r="Q69" s="6">
        <f>MAX('JURADO-1'!G69,'JURADO-2'!G69,'JURADO-3'!G69,'JURADO-4'!G69,'NO USAR'!G69)</f>
        <v>0</v>
      </c>
      <c r="R69" s="12">
        <f>MIN('JURADO-1'!G69,'JURADO-2'!G69,'JURADO-3'!G69,'JURADO-4'!G69,'NO USAR'!G69)</f>
        <v>0</v>
      </c>
      <c r="S69" s="12">
        <f>+'JURADO-1'!G69+'JURADO-2'!G69+'JURADO-3'!G69+'JURADO-4'!G69+'NO USAR'!G69-Q69-R69</f>
        <v>0</v>
      </c>
      <c r="T69" s="63">
        <f>MAX('JURADO-1'!H69,'JURADO-2'!H69,'JURADO-3'!H69,'JURADO-4'!H69,'NO USAR'!H69)</f>
        <v>0</v>
      </c>
      <c r="U69" s="12">
        <f>MIN('JURADO-1'!H69,'JURADO-2'!H69,'JURADO-3'!H69,'JURADO-4'!H69,'NO USAR'!H69)</f>
        <v>0</v>
      </c>
      <c r="V69" s="11">
        <f>+'JURADO-1'!H69+'JURADO-2'!H69+'JURADO-3'!H69+'JURADO-4'!H69+'NO USAR'!H69-T69-U69</f>
        <v>0</v>
      </c>
      <c r="W69" s="60">
        <f>MAX('JURADO-1'!I69,'JURADO-2'!I69,'JURADO-3'!I69,'JURADO-4'!I69,'NO USAR'!I69)</f>
        <v>0</v>
      </c>
      <c r="X69" s="60">
        <f>MIN('JURADO-1'!I69,'JURADO-2'!I69,'JURADO-3'!I69,'JURADO-4'!I69,'NO USAR'!I69)</f>
        <v>0</v>
      </c>
      <c r="Y69" s="60">
        <f>+'JURADO-1'!I69+'JURADO-2'!I69+'JURADO-3'!I69+'JURADO-4'!I69+'NO USAR'!I69-W69-X69</f>
        <v>0</v>
      </c>
      <c r="Z69" s="60">
        <f>MAX('JURADO-1'!J69,'JURADO-2'!J69,'JURADO-3'!J69,'JURADO-4'!J69,'NO USAR'!J69)</f>
        <v>0</v>
      </c>
      <c r="AA69" s="60">
        <f>MIN('JURADO-1'!J69,'JURADO-2'!J69,'JURADO-3'!J69,'JURADO-4'!J69,'NO USAR'!J69)</f>
        <v>0</v>
      </c>
      <c r="AB69" s="60">
        <f>+'JURADO-1'!J69+'JURADO-2'!J69+'JURADO-3'!J69+'JURADO-4'!J69+'NO USAR'!J69-Z69-AA69</f>
        <v>0</v>
      </c>
      <c r="AC69" s="60">
        <f t="shared" si="13"/>
        <v>0</v>
      </c>
      <c r="AD69" s="59"/>
      <c r="AE69" s="6">
        <f>MAX('JURADO-1'!K69,'JURADO-2'!K69,'JURADO-3'!K69,'JURADO-4'!K69,'NO USAR'!K69)</f>
        <v>0</v>
      </c>
      <c r="AF69" s="12">
        <f>MIN('JURADO-1'!K69,'JURADO-2'!K69,'JURADO-3'!K69,'JURADO-4'!K69,'NO USAR'!K69)</f>
        <v>0</v>
      </c>
      <c r="AG69" s="12">
        <f>+'JURADO-1'!K69+'JURADO-2'!K69+'JURADO-3'!K69+'JURADO-4'!K69+'NO USAR'!K69-AE69-AF69</f>
        <v>0</v>
      </c>
      <c r="AH69" s="63">
        <f>MAX('JURADO-1'!L69,'JURADO-2'!L69,'JURADO-3'!L69,'JURADO-4'!L69,'NO USAR'!L69)</f>
        <v>0</v>
      </c>
      <c r="AI69" s="12">
        <f>MIN('JURADO-1'!L69,'JURADO-2'!L69,'JURADO-3'!L69,'JURADO-4'!L69,'NO USAR'!L69)</f>
        <v>0</v>
      </c>
      <c r="AJ69" s="11">
        <f>+'JURADO-1'!L69+'JURADO-2'!L69+'JURADO-3'!L69+'JURADO-4'!L69+'NO USAR'!L69-AH69-AI69</f>
        <v>0</v>
      </c>
      <c r="AK69" s="60">
        <f>MAX('JURADO-1'!M69,'JURADO-2'!M69,'JURADO-3'!M69,'JURADO-4'!M69,'NO USAR'!M69)</f>
        <v>0</v>
      </c>
      <c r="AL69" s="60">
        <f>MIN('JURADO-1'!M69,'JURADO-2'!M69,'JURADO-3'!M69,'JURADO-4'!M69,'NO USAR'!M69)</f>
        <v>0</v>
      </c>
      <c r="AM69" s="60">
        <f>+'JURADO-1'!M69+'JURADO-2'!M69+'JURADO-3'!M69+'JURADO-4'!M69+'NO USAR'!M69-AK69-AL69</f>
        <v>0</v>
      </c>
      <c r="AN69" s="60">
        <f>MAX('JURADO-1'!N69,'JURADO-2'!N69,'JURADO-3'!N69,'JURADO-4'!N69,'NO USAR'!N69)</f>
        <v>0</v>
      </c>
      <c r="AO69" s="60">
        <f>MIN('JURADO-1'!N69,'JURADO-2'!N69,'JURADO-3'!N69,'JURADO-4'!N69,'NO USAR'!N69)</f>
        <v>0</v>
      </c>
      <c r="AP69" s="60">
        <f>+'JURADO-1'!N69+'JURADO-2'!N69+'JURADO-3'!N69+'JURADO-4'!N69+'NO USAR'!P69-AN69-AO69</f>
        <v>0</v>
      </c>
      <c r="AQ69" s="60">
        <f t="shared" si="14"/>
        <v>0</v>
      </c>
      <c r="AR69" s="59"/>
      <c r="AS69" s="6">
        <f>MAX('JURADO-1'!O69,'JURADO-2'!O69,'JURADO-3'!O69,'JURADO-4'!O69,'NO USAR'!O69)</f>
        <v>0</v>
      </c>
      <c r="AT69" s="12">
        <f>MIN('JURADO-1'!O69,'JURADO-2'!O69,'JURADO-3'!O69,'JURADO-4'!O69,'NO USAR'!O69)</f>
        <v>0</v>
      </c>
      <c r="AU69" s="12">
        <f>+'JURADO-1'!O69+'JURADO-2'!O69+'JURADO-3'!O69+'JURADO-4'!O69+'NO USAR'!O69-AS69-AT69</f>
        <v>0</v>
      </c>
      <c r="AV69" s="63">
        <f>MAX('JURADO-1'!P69,'JURADO-2'!P69,'JURADO-3'!P69,'JURADO-4'!P69,'NO USAR'!P69)</f>
        <v>0</v>
      </c>
      <c r="AW69" s="12">
        <f>MIN('JURADO-1'!P69,'JURADO-2'!P69,'JURADO-3'!P69,'JURADO-4'!P69,'NO USAR'!P69)</f>
        <v>0</v>
      </c>
      <c r="AX69" s="11">
        <f>+'JURADO-1'!P69+'JURADO-2'!P69+'JURADO-3'!P69+'JURADO-4'!P69+'NO USAR'!P69-AV69-AW69</f>
        <v>0</v>
      </c>
      <c r="AY69" s="60">
        <f>MAX('JURADO-1'!Q69,'JURADO-2'!Q69,'JURADO-3'!Q69,'JURADO-4'!Q69,'NO USAR'!Q69)</f>
        <v>0</v>
      </c>
      <c r="AZ69" s="60">
        <f>MIN('JURADO-1'!Q69,'JURADO-2'!Q69,'JURADO-3'!Q69,'JURADO-4'!Q69,'NO USAR'!Q69)</f>
        <v>0</v>
      </c>
      <c r="BA69" s="60">
        <f>+'JURADO-1'!Q69+'JURADO-2'!Q69+'JURADO-3'!Q69+'JURADO-4'!Q69+'NO USAR'!Q69-AY69-AZ69</f>
        <v>0</v>
      </c>
      <c r="BB69" s="60">
        <f>MAX('JURADO-1'!R69,'JURADO-2'!R69,'JURADO-3'!R69,'JURADO-4'!R69,'NO USAR'!R69)</f>
        <v>0</v>
      </c>
      <c r="BC69" s="60">
        <f>MIN('JURADO-1'!R69,'JURADO-2'!R69,'JURADO-3'!R69,'JURADO-4'!R69,'NO USAR'!R69)</f>
        <v>0</v>
      </c>
      <c r="BD69" s="60">
        <f>+'JURADO-1'!R69+'JURADO-2'!R69+'JURADO-3'!R69+'JURADO-4'!R69+'NO USAR'!R69-BB69-BC69</f>
        <v>0</v>
      </c>
      <c r="BE69" s="60">
        <f t="shared" si="15"/>
        <v>0</v>
      </c>
      <c r="BF69" s="9"/>
      <c r="BG69" s="60">
        <f>MAX('JURADO-1'!S69,'JURADO-2'!S69,'JURADO-3'!S69,'JURADO-4'!S69,'NO USAR'!S69)</f>
        <v>0</v>
      </c>
      <c r="BH69" s="60">
        <f>MIN('JURADO-1'!S69,'JURADO-2'!S69,'JURADO-3'!S69,'JURADO-4'!S69,'NO USAR'!S69)</f>
        <v>0</v>
      </c>
      <c r="BI69" s="60">
        <f>+'JURADO-1'!S69+'JURADO-2'!S69+'JURADO-3'!S69+'JURADO-4'!S69+'NO USAR'!S69-BG69-BH69</f>
        <v>0</v>
      </c>
      <c r="BJ69" s="60">
        <f>MAX('JURADO-1'!T69,'JURADO-2'!T69,'JURADO-3'!T69,'JURADO-4'!T69,'NO USAR'!T69)</f>
        <v>0</v>
      </c>
      <c r="BK69" s="60">
        <f>MIN('JURADO-1'!T69,'JURADO-2'!T69,'JURADO-3'!T69,'JURADO-4'!T69,'NO USAR'!T69)</f>
        <v>0</v>
      </c>
      <c r="BL69" s="60">
        <f>+'JURADO-1'!T69+'JURADO-2'!T69+'JURADO-3'!T69+'JURADO-4'!T69+'NO USAR'!T69-BJ69-BK69</f>
        <v>0</v>
      </c>
      <c r="BM69" s="60">
        <f>MAX('JURADO-1'!U69,'JURADO-2'!U69,'JURADO-3'!U69,'JURADO-4'!U69,'NO USAR'!U69)</f>
        <v>0</v>
      </c>
      <c r="BN69" s="60">
        <f>MIN('JURADO-1'!U69,'JURADO-2'!U69,'JURADO-3'!U69,'JURADO-4'!U69,'NO USAR'!U69)</f>
        <v>0</v>
      </c>
      <c r="BO69" s="60">
        <f>+'JURADO-1'!U69+'JURADO-2'!U69+'JURADO-3'!U69+'JURADO-4'!U69+'NO USAR'!U69-BM69-BN69</f>
        <v>0</v>
      </c>
      <c r="BP69" s="60">
        <f>MAX('JURADO-1'!V69,'JURADO-2'!V69,'JURADO-3'!V69,'JURADO-4'!V69,'NO USAR'!V69)</f>
        <v>0</v>
      </c>
      <c r="BQ69" s="60">
        <f>MIN('JURADO-1'!V69,'JURADO-2'!V69,'JURADO-3'!V69,'JURADO-4'!V69,'NO USAR'!V69)</f>
        <v>0</v>
      </c>
      <c r="BR69" s="60">
        <f>+'JURADO-1'!V69+'JURADO-2'!V69+'JURADO-3'!V69+'JURADO-4'!V69+'NO USAR'!V69-BP69-BQ69</f>
        <v>0</v>
      </c>
      <c r="BS69" s="60">
        <f t="shared" si="16"/>
        <v>0</v>
      </c>
      <c r="BT69" s="9"/>
      <c r="BU69" s="6">
        <f>MAX('JURADO-1'!W69,'JURADO-2'!W69,'JURADO-3'!W69,'JURADO-4'!W69,'NO USAR'!W69)</f>
        <v>0</v>
      </c>
      <c r="BV69" s="12">
        <f>MIN('JURADO-1'!W69,'JURADO-2'!W69,'JURADO-3'!W69,'JURADO-4'!W69,'NO USAR'!W69)</f>
        <v>0</v>
      </c>
      <c r="BW69" s="12">
        <f>+'JURADO-1'!W69+'JURADO-2'!W69+'JURADO-3'!W69+'JURADO-4'!W69+'NO USAR'!W69-BU69-BV69</f>
        <v>0</v>
      </c>
      <c r="BX69" s="63">
        <f>MAX('JURADO-1'!X69,'JURADO-2'!X69,'JURADO-3'!X69,'JURADO-4'!X69,'NO USAR'!X69)</f>
        <v>0</v>
      </c>
      <c r="BY69" s="12">
        <f>MIN('JURADO-1'!X69,'JURADO-2'!X69,'JURADO-3'!X69,'JURADO-4'!X69,'NO USAR'!X69)</f>
        <v>0</v>
      </c>
      <c r="BZ69" s="11">
        <f>+'JURADO-1'!X69+'JURADO-2'!X69+'JURADO-3'!X69+'JURADO-4'!X69+'NO USAR'!X69-BX69-BY69</f>
        <v>0</v>
      </c>
      <c r="CA69" s="60">
        <f>MAX('JURADO-1'!Y69,'JURADO-2'!Y69,'JURADO-3'!Y69,'JURADO-4'!Y69,'NO USAR'!Y69)</f>
        <v>0</v>
      </c>
      <c r="CB69" s="60">
        <f>MIN('JURADO-1'!Y69,'JURADO-2'!Y69,'JURADO-3'!Y69,'JURADO-4'!Y69,'NO USAR'!Y69)</f>
        <v>0</v>
      </c>
      <c r="CC69" s="60">
        <f>+'JURADO-1'!Y69+'JURADO-2'!Y69+'JURADO-3'!Y69+'JURADO-4'!Y69+'NO USAR'!Y69-CA69-CB69</f>
        <v>0</v>
      </c>
      <c r="CD69" s="60">
        <f>MAX('JURADO-1'!Z69,'JURADO-2'!Z69,'JURADO-3'!Z69,'JURADO-4'!Z69,'NO USAR'!Z69)</f>
        <v>0</v>
      </c>
      <c r="CE69" s="60">
        <f>MIN('JURADO-1'!Z69,'JURADO-2'!Z69,'JURADO-3'!Z69,'JURADO-4'!Z69,'NO USAR'!Z69)</f>
        <v>0</v>
      </c>
      <c r="CF69" s="60">
        <f>+'JURADO-1'!Z69+'JURADO-2'!Z69+'JURADO-3'!Z69+'JURADO-4'!Z69+'NO USAR'!Z69-CD69-CE69</f>
        <v>0</v>
      </c>
      <c r="CG69" s="60">
        <f t="shared" si="17"/>
        <v>0</v>
      </c>
      <c r="CH69" s="9"/>
      <c r="CI69" s="60">
        <f>MAX('JURADO-1'!AA69,'JURADO-2'!AA69,'JURADO-3'!AA69,'JURADO-4'!AA69,'NO USAR'!AA69)</f>
        <v>0</v>
      </c>
      <c r="CJ69" s="60">
        <f>MIN('JURADO-1'!AA69,'JURADO-2'!AA69,'JURADO-3'!AA69,'JURADO-4'!AA69,'NO USAR'!AA69)</f>
        <v>0</v>
      </c>
      <c r="CK69" s="60">
        <f>+'JURADO-1'!AA69+'JURADO-2'!AA69+'JURADO-3'!AA69+'JURADO-4'!AA69+'NO USAR'!AA69-CI69-CJ69</f>
        <v>0</v>
      </c>
      <c r="CL69" s="60">
        <f>MAX('JURADO-1'!AB69,'JURADO-2'!AB69,'JURADO-3'!AB69,'JURADO-4'!AB69,'NO USAR'!AB69)</f>
        <v>0</v>
      </c>
      <c r="CM69" s="60">
        <f>MIN('JURADO-1'!AB69,'JURADO-2'!AB69,'JURADO-3'!AB69,'JURADO-4'!AB69,'NO USAR'!AB69)</f>
        <v>0</v>
      </c>
      <c r="CN69" s="60">
        <f>+'JURADO-1'!AB69+'JURADO-2'!AB69+'JURADO-3'!AB69+'JURADO-4'!AB69+'NO USAR'!AB69-CL69-CM69</f>
        <v>0</v>
      </c>
      <c r="CO69" s="60">
        <f>MAX('JURADO-1'!AC69,'JURADO-2'!AC69,'JURADO-3'!AC69,'JURADO-4'!AC69,'NO USAR'!AC69)</f>
        <v>0</v>
      </c>
      <c r="CP69" s="60">
        <f>MIN('JURADO-1'!AC69,'JURADO-2'!AC69,'JURADO-3'!AC69,'JURADO-4'!AC69,'NO USAR'!AC69)</f>
        <v>0</v>
      </c>
      <c r="CQ69" s="60">
        <f>+'JURADO-1'!AC69+'JURADO-2'!AC69+'JURADO-3'!AC69+'JURADO-4'!AC69+'NO USAR'!AC69-CO69-CP69</f>
        <v>0</v>
      </c>
      <c r="CR69" s="60">
        <f>MAX('JURADO-1'!AD69,'JURADO-2'!AD69,'JURADO-3'!AD69,'JURADO-4'!AD69,'NO USAR'!AD69)</f>
        <v>0</v>
      </c>
      <c r="CS69" s="60">
        <f>MIN('JURADO-1'!AD69,'JURADO-2'!AD69,'JURADO-3'!AD69,'JURADO-4'!AD69,'NO USAR'!AD69)</f>
        <v>0</v>
      </c>
      <c r="CT69" s="60">
        <f>+'JURADO-1'!AD69+'JURADO-2'!AD69+'JURADO-3'!AD69+'JURADO-4'!AD69+'NO USAR'!AD69-CR69-CS69</f>
        <v>0</v>
      </c>
      <c r="CU69" s="60">
        <f t="shared" si="18"/>
        <v>0</v>
      </c>
      <c r="CV69" s="9"/>
      <c r="CW69" s="6">
        <f>MAX('JURADO-1'!AE69,'JURADO-2'!AE69,'JURADO-3'!AE69,'JURADO-4'!AE69,'NO USAR'!AE69)</f>
        <v>0</v>
      </c>
      <c r="CX69" s="12">
        <f>MIN('JURADO-1'!AE69,'JURADO-2'!AE69,'JURADO-3'!AE69,'JURADO-4'!AE69,'NO USAR'!AE69)</f>
        <v>0</v>
      </c>
      <c r="CY69" s="12">
        <f>+'JURADO-1'!AE69+'JURADO-2'!AE69+'JURADO-3'!AE69+'JURADO-4'!AE69+'NO USAR'!AE69-CW69-CX69</f>
        <v>0</v>
      </c>
      <c r="CZ69" s="63">
        <f>MAX('JURADO-1'!AF69,'JURADO-2'!AF69,'JURADO-3'!AF69,'JURADO-4'!AF69,'NO USAR'!AF69)</f>
        <v>0</v>
      </c>
      <c r="DA69" s="12">
        <f>MIN('JURADO-1'!AF69,'JURADO-2'!AF69,'JURADO-3'!AF69,'JURADO-4'!AF69,'NO USAR'!AF69)</f>
        <v>0</v>
      </c>
      <c r="DB69" s="11">
        <f>+'JURADO-1'!AF69+'JURADO-2'!AF69+'JURADO-3'!AF69+'JURADO-4'!AF69+'NO USAR'!AF69-CZ69-DA69</f>
        <v>0</v>
      </c>
      <c r="DC69" s="60">
        <f>MAX('JURADO-1'!AG69,'JURADO-2'!AG69,'JURADO-3'!AG69,'JURADO-4'!AG69,'NO USAR'!AG69)</f>
        <v>0</v>
      </c>
      <c r="DD69" s="60">
        <f>MIN('JURADO-1'!AG69,'JURADO-2'!AG69,'JURADO-3'!AG69,'JURADO-4'!AG69,'NO USAR'!AG69)</f>
        <v>0</v>
      </c>
      <c r="DE69" s="60">
        <f>+'JURADO-1'!AG69+'JURADO-2'!AG69+'JURADO-3'!AG69+'JURADO-4'!AG69+'NO USAR'!AG69-DC69-DD69</f>
        <v>0</v>
      </c>
      <c r="DF69" s="60">
        <f>MAX('JURADO-1'!AF69,'JURADO-2'!AF69,'JURADO-3'!AF69,'JURADO-4'!AF69,'NO USAR'!AF69)</f>
        <v>0</v>
      </c>
      <c r="DG69" s="60">
        <f>MIN('JURADO-1'!AF69,'JURADO-2'!AF69,'JURADO-3'!AF69,'JURADO-4'!AF69,'NO USAR'!AF69)</f>
        <v>0</v>
      </c>
      <c r="DH69" s="60">
        <f>+'JURADO-1'!AF69+'JURADO-2'!AF69+'JURADO-3'!AF69+'JURADO-4'!AF69+'NO USAR'!AF69-DF69-DG69</f>
        <v>0</v>
      </c>
      <c r="DI69" s="60">
        <f t="shared" si="19"/>
        <v>0</v>
      </c>
      <c r="DJ69" s="9"/>
      <c r="DK69" s="6">
        <f>MAX('JURADO-1'!AI69,'JURADO-2'!AI69,'JURADO-3'!AI69,'JURADO-4'!AI69,'NO USAR'!AI69)</f>
        <v>0</v>
      </c>
      <c r="DL69" s="12">
        <f>MIN('JURADO-1'!AI69,'JURADO-2'!AI69,'JURADO-3'!AI69,'JURADO-4'!AI69,'NO USAR'!AI69)</f>
        <v>0</v>
      </c>
      <c r="DM69" s="7">
        <f>+'JURADO-1'!AI69+'JURADO-2'!AI69+'JURADO-3'!AI69+'JURADO-4'!AI69+'NO USAR'!AI69-DK69-DL69</f>
        <v>0</v>
      </c>
      <c r="DN69" s="9"/>
      <c r="DO69" s="6">
        <f>MAX('JURADO-1'!AJ69,'JURADO-2'!AJ69,'JURADO-3'!AJ69,'JURADO-4'!AJ69,'NO USAR'!AJ69)</f>
        <v>0</v>
      </c>
      <c r="DP69" s="12">
        <f>MIN('JURADO-1'!AJ69,'JURADO-2'!AJ69,'JURADO-3'!AJ69,'JURADO-4'!AJ69,'NO USAR'!AJ69)</f>
        <v>0</v>
      </c>
      <c r="DQ69" s="7">
        <f>(+'JURADO-1'!AJ69+'JURADO-2'!AJ69+'JURADO-3'!AJ69+'JURADO-4'!AJ69+'NO USAR'!AJ69-DO69-DP69)*0.8</f>
        <v>0</v>
      </c>
      <c r="DR69" s="9"/>
      <c r="DS69" s="10"/>
      <c r="DT69" s="91">
        <f t="shared" si="22"/>
        <v>0</v>
      </c>
      <c r="DU69" s="191"/>
      <c r="DV69" s="191"/>
      <c r="DW69" s="191">
        <f t="shared" si="20"/>
        <v>0</v>
      </c>
      <c r="DX69" s="82"/>
      <c r="DY69" s="39"/>
      <c r="DZ69" s="60"/>
      <c r="EA69" s="81"/>
      <c r="EB69" s="60">
        <f t="shared" si="21"/>
        <v>0</v>
      </c>
      <c r="EC69" s="60">
        <f t="shared" si="23"/>
        <v>0</v>
      </c>
    </row>
    <row r="70" spans="1:133" ht="31.5" hidden="1" customHeight="1" thickBot="1">
      <c r="A70" s="78">
        <v>27</v>
      </c>
      <c r="B70" s="23"/>
      <c r="C70" s="178">
        <f>MAX('JURADO-1'!C70,'JURADO-2'!C70,'JURADO-3'!C70,'JURADO-4'!C70,'NO USAR'!C70)</f>
        <v>0</v>
      </c>
      <c r="D70" s="60">
        <f>MIN('JURADO-1'!C70,'JURADO-2'!C70,'JURADO-3'!C70,'JURADO-4'!C70,'NO USAR'!C70)</f>
        <v>0</v>
      </c>
      <c r="E70" s="60">
        <f>+'JURADO-1'!C70+'JURADO-2'!C70+'JURADO-3'!C70+'JURADO-4'!C70+'NO USAR'!C70-C70-D70</f>
        <v>0</v>
      </c>
      <c r="F70" s="60">
        <f>MAX('JURADO-1'!D70,'JURADO-2'!D70,'JURADO-3'!D70,'JURADO-4'!D70,'NO USAR'!D70)</f>
        <v>0</v>
      </c>
      <c r="G70" s="60">
        <f>MIN('JURADO-1'!D70,'JURADO-2'!D70,'JURADO-3'!D70,'JURADO-4'!D70,'NO USAR'!D70)</f>
        <v>0</v>
      </c>
      <c r="H70" s="60">
        <f>+'JURADO-1'!D70+'JURADO-2'!D70+'JURADO-3'!D70+'JURADO-4'!D70+'NO USAR'!D70-F70-G70</f>
        <v>0</v>
      </c>
      <c r="I70" s="60">
        <f>MAX('JURADO-1'!E70,'JURADO-2'!E70,'JURADO-3'!E70,'JURADO-4'!E70,'NO USAR'!E70)</f>
        <v>0</v>
      </c>
      <c r="J70" s="60">
        <f>MIN('JURADO-1'!E70,'JURADO-2'!E70,'JURADO-3'!E70,'JURADO-4'!E70,'NO USAR'!E70)</f>
        <v>0</v>
      </c>
      <c r="K70" s="60">
        <f>+'JURADO-1'!E70+'JURADO-2'!E70+'JURADO-3'!E70+'JURADO-4'!E70+'NO USAR'!E70-I70-J70</f>
        <v>0</v>
      </c>
      <c r="L70" s="60">
        <f>MAX('JURADO-1'!F70,'JURADO-2'!F70,'JURADO-3'!F70,'JURADO-4'!F70,'NO USAR'!F70)</f>
        <v>0</v>
      </c>
      <c r="M70" s="60">
        <f>MIN('JURADO-1'!F70,'JURADO-2'!F70,'JURADO-3'!F70,'JURADO-4'!F70,'NO USAR'!F70)</f>
        <v>0</v>
      </c>
      <c r="N70" s="60">
        <f>+'JURADO-1'!F70+'JURADO-2'!F70+'JURADO-3'!F70+'JURADO-4'!F70+'NO USAR'!F70-L70-M70</f>
        <v>0</v>
      </c>
      <c r="O70" s="60">
        <f t="shared" si="12"/>
        <v>0</v>
      </c>
      <c r="P70" s="124"/>
      <c r="Q70" s="6">
        <f>MAX('JURADO-1'!G70,'JURADO-2'!G70,'JURADO-3'!G70,'JURADO-4'!G70,'NO USAR'!G70)</f>
        <v>0</v>
      </c>
      <c r="R70" s="12">
        <f>MIN('JURADO-1'!G70,'JURADO-2'!G70,'JURADO-3'!G70,'JURADO-4'!G70,'NO USAR'!G70)</f>
        <v>0</v>
      </c>
      <c r="S70" s="12">
        <f>+'JURADO-1'!G70+'JURADO-2'!G70+'JURADO-3'!G70+'JURADO-4'!G70+'NO USAR'!G70-Q70-R70</f>
        <v>0</v>
      </c>
      <c r="T70" s="63">
        <f>MAX('JURADO-1'!H70,'JURADO-2'!H70,'JURADO-3'!H70,'JURADO-4'!H70,'NO USAR'!H70)</f>
        <v>0</v>
      </c>
      <c r="U70" s="12">
        <f>MIN('JURADO-1'!H70,'JURADO-2'!H70,'JURADO-3'!H70,'JURADO-4'!H70,'NO USAR'!H70)</f>
        <v>0</v>
      </c>
      <c r="V70" s="11">
        <f>+'JURADO-1'!H70+'JURADO-2'!H70+'JURADO-3'!H70+'JURADO-4'!H70+'NO USAR'!H70-T70-U70</f>
        <v>0</v>
      </c>
      <c r="W70" s="60">
        <f>MAX('JURADO-1'!I70,'JURADO-2'!I70,'JURADO-3'!I70,'JURADO-4'!I70,'NO USAR'!I70)</f>
        <v>0</v>
      </c>
      <c r="X70" s="60">
        <f>MIN('JURADO-1'!I70,'JURADO-2'!I70,'JURADO-3'!I70,'JURADO-4'!I70,'NO USAR'!I70)</f>
        <v>0</v>
      </c>
      <c r="Y70" s="60">
        <f>+'JURADO-1'!I70+'JURADO-2'!I70+'JURADO-3'!I70+'JURADO-4'!I70+'NO USAR'!I70-W70-X70</f>
        <v>0</v>
      </c>
      <c r="Z70" s="60">
        <f>MAX('JURADO-1'!J70,'JURADO-2'!J70,'JURADO-3'!J70,'JURADO-4'!J70,'NO USAR'!J70)</f>
        <v>0</v>
      </c>
      <c r="AA70" s="60">
        <f>MIN('JURADO-1'!J70,'JURADO-2'!J70,'JURADO-3'!J70,'JURADO-4'!J70,'NO USAR'!J70)</f>
        <v>0</v>
      </c>
      <c r="AB70" s="60">
        <f>+'JURADO-1'!J70+'JURADO-2'!J70+'JURADO-3'!J70+'JURADO-4'!J70+'NO USAR'!J70-Z70-AA70</f>
        <v>0</v>
      </c>
      <c r="AC70" s="60">
        <f t="shared" si="13"/>
        <v>0</v>
      </c>
      <c r="AD70" s="59"/>
      <c r="AE70" s="6">
        <f>MAX('JURADO-1'!K70,'JURADO-2'!K70,'JURADO-3'!K70,'JURADO-4'!K70,'NO USAR'!K70)</f>
        <v>0</v>
      </c>
      <c r="AF70" s="12">
        <f>MIN('JURADO-1'!K70,'JURADO-2'!K70,'JURADO-3'!K70,'JURADO-4'!K70,'NO USAR'!K70)</f>
        <v>0</v>
      </c>
      <c r="AG70" s="12">
        <f>+'JURADO-1'!K70+'JURADO-2'!K70+'JURADO-3'!K70+'JURADO-4'!K70+'NO USAR'!K70-AE70-AF70</f>
        <v>0</v>
      </c>
      <c r="AH70" s="63">
        <f>MAX('JURADO-1'!L70,'JURADO-2'!L70,'JURADO-3'!L70,'JURADO-4'!L70,'NO USAR'!L70)</f>
        <v>0</v>
      </c>
      <c r="AI70" s="12">
        <f>MIN('JURADO-1'!L70,'JURADO-2'!L70,'JURADO-3'!L70,'JURADO-4'!L70,'NO USAR'!L70)</f>
        <v>0</v>
      </c>
      <c r="AJ70" s="11">
        <f>+'JURADO-1'!L70+'JURADO-2'!L70+'JURADO-3'!L70+'JURADO-4'!L70+'NO USAR'!L70-AH70-AI70</f>
        <v>0</v>
      </c>
      <c r="AK70" s="60">
        <f>MAX('JURADO-1'!M70,'JURADO-2'!M70,'JURADO-3'!M70,'JURADO-4'!M70,'NO USAR'!M70)</f>
        <v>0</v>
      </c>
      <c r="AL70" s="60">
        <f>MIN('JURADO-1'!M70,'JURADO-2'!M70,'JURADO-3'!M70,'JURADO-4'!M70,'NO USAR'!M70)</f>
        <v>0</v>
      </c>
      <c r="AM70" s="60">
        <f>+'JURADO-1'!M70+'JURADO-2'!M70+'JURADO-3'!M70+'JURADO-4'!M70+'NO USAR'!M70-AK70-AL70</f>
        <v>0</v>
      </c>
      <c r="AN70" s="60">
        <f>MAX('JURADO-1'!N70,'JURADO-2'!N70,'JURADO-3'!N70,'JURADO-4'!N70,'NO USAR'!N70)</f>
        <v>0</v>
      </c>
      <c r="AO70" s="60">
        <f>MIN('JURADO-1'!N70,'JURADO-2'!N70,'JURADO-3'!N70,'JURADO-4'!N70,'NO USAR'!N70)</f>
        <v>0</v>
      </c>
      <c r="AP70" s="60">
        <f>+'JURADO-1'!N70+'JURADO-2'!N70+'JURADO-3'!N70+'JURADO-4'!N70+'NO USAR'!P70-AN70-AO70</f>
        <v>0</v>
      </c>
      <c r="AQ70" s="60">
        <f t="shared" si="14"/>
        <v>0</v>
      </c>
      <c r="AR70" s="59"/>
      <c r="AS70" s="6">
        <f>MAX('JURADO-1'!O70,'JURADO-2'!O70,'JURADO-3'!O70,'JURADO-4'!O70,'NO USAR'!O70)</f>
        <v>0</v>
      </c>
      <c r="AT70" s="12">
        <f>MIN('JURADO-1'!O70,'JURADO-2'!O70,'JURADO-3'!O70,'JURADO-4'!O70,'NO USAR'!O70)</f>
        <v>0</v>
      </c>
      <c r="AU70" s="12">
        <f>+'JURADO-1'!O70+'JURADO-2'!O70+'JURADO-3'!O70+'JURADO-4'!O70+'NO USAR'!O70-AS70-AT70</f>
        <v>0</v>
      </c>
      <c r="AV70" s="63">
        <f>MAX('JURADO-1'!P70,'JURADO-2'!P70,'JURADO-3'!P70,'JURADO-4'!P70,'NO USAR'!P70)</f>
        <v>0</v>
      </c>
      <c r="AW70" s="12">
        <f>MIN('JURADO-1'!P70,'JURADO-2'!P70,'JURADO-3'!P70,'JURADO-4'!P70,'NO USAR'!P70)</f>
        <v>0</v>
      </c>
      <c r="AX70" s="11">
        <f>+'JURADO-1'!P70+'JURADO-2'!P70+'JURADO-3'!P70+'JURADO-4'!P70+'NO USAR'!P70-AV70-AW70</f>
        <v>0</v>
      </c>
      <c r="AY70" s="60">
        <f>MAX('JURADO-1'!Q70,'JURADO-2'!Q70,'JURADO-3'!Q70,'JURADO-4'!Q70,'NO USAR'!Q70)</f>
        <v>0</v>
      </c>
      <c r="AZ70" s="60">
        <f>MIN('JURADO-1'!Q70,'JURADO-2'!Q70,'JURADO-3'!Q70,'JURADO-4'!Q70,'NO USAR'!Q70)</f>
        <v>0</v>
      </c>
      <c r="BA70" s="60">
        <f>+'JURADO-1'!Q70+'JURADO-2'!Q70+'JURADO-3'!Q70+'JURADO-4'!Q70+'NO USAR'!Q70-AY70-AZ70</f>
        <v>0</v>
      </c>
      <c r="BB70" s="60">
        <f>MAX('JURADO-1'!R70,'JURADO-2'!R70,'JURADO-3'!R70,'JURADO-4'!R70,'NO USAR'!R70)</f>
        <v>0</v>
      </c>
      <c r="BC70" s="60">
        <f>MIN('JURADO-1'!R70,'JURADO-2'!R70,'JURADO-3'!R70,'JURADO-4'!R70,'NO USAR'!R70)</f>
        <v>0</v>
      </c>
      <c r="BD70" s="60">
        <f>+'JURADO-1'!R70+'JURADO-2'!R70+'JURADO-3'!R70+'JURADO-4'!R70+'NO USAR'!R70-BB70-BC70</f>
        <v>0</v>
      </c>
      <c r="BE70" s="60">
        <f t="shared" si="15"/>
        <v>0</v>
      </c>
      <c r="BF70" s="9"/>
      <c r="BG70" s="60">
        <f>MAX('JURADO-1'!S70,'JURADO-2'!S70,'JURADO-3'!S70,'JURADO-4'!S70,'NO USAR'!S70)</f>
        <v>0</v>
      </c>
      <c r="BH70" s="60">
        <f>MIN('JURADO-1'!S70,'JURADO-2'!S70,'JURADO-3'!S70,'JURADO-4'!S70,'NO USAR'!S70)</f>
        <v>0</v>
      </c>
      <c r="BI70" s="60">
        <f>+'JURADO-1'!S70+'JURADO-2'!S70+'JURADO-3'!S70+'JURADO-4'!S70+'NO USAR'!S70-BG70-BH70</f>
        <v>0</v>
      </c>
      <c r="BJ70" s="60">
        <f>MAX('JURADO-1'!T70,'JURADO-2'!T70,'JURADO-3'!T70,'JURADO-4'!T70,'NO USAR'!T70)</f>
        <v>0</v>
      </c>
      <c r="BK70" s="60">
        <f>MIN('JURADO-1'!T70,'JURADO-2'!T70,'JURADO-3'!T70,'JURADO-4'!T70,'NO USAR'!T70)</f>
        <v>0</v>
      </c>
      <c r="BL70" s="60">
        <f>+'JURADO-1'!T70+'JURADO-2'!T70+'JURADO-3'!T70+'JURADO-4'!T70+'NO USAR'!T70-BJ70-BK70</f>
        <v>0</v>
      </c>
      <c r="BM70" s="60">
        <f>MAX('JURADO-1'!U70,'JURADO-2'!U70,'JURADO-3'!U70,'JURADO-4'!U70,'NO USAR'!U70)</f>
        <v>0</v>
      </c>
      <c r="BN70" s="60">
        <f>MIN('JURADO-1'!U70,'JURADO-2'!U70,'JURADO-3'!U70,'JURADO-4'!U70,'NO USAR'!U70)</f>
        <v>0</v>
      </c>
      <c r="BO70" s="60">
        <f>+'JURADO-1'!U70+'JURADO-2'!U70+'JURADO-3'!U70+'JURADO-4'!U70+'NO USAR'!U70-BM70-BN70</f>
        <v>0</v>
      </c>
      <c r="BP70" s="60">
        <f>MAX('JURADO-1'!V70,'JURADO-2'!V70,'JURADO-3'!V70,'JURADO-4'!V70,'NO USAR'!V70)</f>
        <v>0</v>
      </c>
      <c r="BQ70" s="60">
        <f>MIN('JURADO-1'!V70,'JURADO-2'!V70,'JURADO-3'!V70,'JURADO-4'!V70,'NO USAR'!V70)</f>
        <v>0</v>
      </c>
      <c r="BR70" s="60">
        <f>+'JURADO-1'!V70+'JURADO-2'!V70+'JURADO-3'!V70+'JURADO-4'!V70+'NO USAR'!V70-BP70-BQ70</f>
        <v>0</v>
      </c>
      <c r="BS70" s="60">
        <f t="shared" si="16"/>
        <v>0</v>
      </c>
      <c r="BT70" s="9"/>
      <c r="BU70" s="6">
        <f>MAX('JURADO-1'!W70,'JURADO-2'!W70,'JURADO-3'!W70,'JURADO-4'!W70,'NO USAR'!W70)</f>
        <v>0</v>
      </c>
      <c r="BV70" s="12">
        <f>MIN('JURADO-1'!W70,'JURADO-2'!W70,'JURADO-3'!W70,'JURADO-4'!W70,'NO USAR'!W70)</f>
        <v>0</v>
      </c>
      <c r="BW70" s="12">
        <f>+'JURADO-1'!W70+'JURADO-2'!W70+'JURADO-3'!W70+'JURADO-4'!W70+'NO USAR'!W70-BU70-BV70</f>
        <v>0</v>
      </c>
      <c r="BX70" s="63">
        <f>MAX('JURADO-1'!X70,'JURADO-2'!X70,'JURADO-3'!X70,'JURADO-4'!X70,'NO USAR'!X70)</f>
        <v>0</v>
      </c>
      <c r="BY70" s="12">
        <f>MIN('JURADO-1'!X70,'JURADO-2'!X70,'JURADO-3'!X70,'JURADO-4'!X70,'NO USAR'!X70)</f>
        <v>0</v>
      </c>
      <c r="BZ70" s="11">
        <f>+'JURADO-1'!X70+'JURADO-2'!X70+'JURADO-3'!X70+'JURADO-4'!X70+'NO USAR'!X70-BX70-BY70</f>
        <v>0</v>
      </c>
      <c r="CA70" s="60">
        <f>MAX('JURADO-1'!Y70,'JURADO-2'!Y70,'JURADO-3'!Y70,'JURADO-4'!Y70,'NO USAR'!Y70)</f>
        <v>0</v>
      </c>
      <c r="CB70" s="60">
        <f>MIN('JURADO-1'!Y70,'JURADO-2'!Y70,'JURADO-3'!Y70,'JURADO-4'!Y70,'NO USAR'!Y70)</f>
        <v>0</v>
      </c>
      <c r="CC70" s="60">
        <f>+'JURADO-1'!Y70+'JURADO-2'!Y70+'JURADO-3'!Y70+'JURADO-4'!Y70+'NO USAR'!Y70-CA70-CB70</f>
        <v>0</v>
      </c>
      <c r="CD70" s="60">
        <f>MAX('JURADO-1'!Z70,'JURADO-2'!Z70,'JURADO-3'!Z70,'JURADO-4'!Z70,'NO USAR'!Z70)</f>
        <v>0</v>
      </c>
      <c r="CE70" s="60">
        <f>MIN('JURADO-1'!Z70,'JURADO-2'!Z70,'JURADO-3'!Z70,'JURADO-4'!Z70,'NO USAR'!Z70)</f>
        <v>0</v>
      </c>
      <c r="CF70" s="60">
        <f>+'JURADO-1'!Z70+'JURADO-2'!Z70+'JURADO-3'!Z70+'JURADO-4'!Z70+'NO USAR'!Z70-CD70-CE70</f>
        <v>0</v>
      </c>
      <c r="CG70" s="60">
        <f t="shared" si="17"/>
        <v>0</v>
      </c>
      <c r="CH70" s="9"/>
      <c r="CI70" s="60">
        <f>MAX('JURADO-1'!AA70,'JURADO-2'!AA70,'JURADO-3'!AA70,'JURADO-4'!AA70,'NO USAR'!AA70)</f>
        <v>0</v>
      </c>
      <c r="CJ70" s="60">
        <f>MIN('JURADO-1'!AA70,'JURADO-2'!AA70,'JURADO-3'!AA70,'JURADO-4'!AA70,'NO USAR'!AA70)</f>
        <v>0</v>
      </c>
      <c r="CK70" s="60">
        <f>+'JURADO-1'!AA70+'JURADO-2'!AA70+'JURADO-3'!AA70+'JURADO-4'!AA70+'NO USAR'!AA70-CI70-CJ70</f>
        <v>0</v>
      </c>
      <c r="CL70" s="60">
        <f>MAX('JURADO-1'!AB70,'JURADO-2'!AB70,'JURADO-3'!AB70,'JURADO-4'!AB70,'NO USAR'!AB70)</f>
        <v>0</v>
      </c>
      <c r="CM70" s="60">
        <f>MIN('JURADO-1'!AB70,'JURADO-2'!AB70,'JURADO-3'!AB70,'JURADO-4'!AB70,'NO USAR'!AB70)</f>
        <v>0</v>
      </c>
      <c r="CN70" s="60">
        <f>+'JURADO-1'!AB70+'JURADO-2'!AB70+'JURADO-3'!AB70+'JURADO-4'!AB70+'NO USAR'!AB70-CL70-CM70</f>
        <v>0</v>
      </c>
      <c r="CO70" s="60">
        <f>MAX('JURADO-1'!AC70,'JURADO-2'!AC70,'JURADO-3'!AC70,'JURADO-4'!AC70,'NO USAR'!AC70)</f>
        <v>0</v>
      </c>
      <c r="CP70" s="60">
        <f>MIN('JURADO-1'!AC70,'JURADO-2'!AC70,'JURADO-3'!AC70,'JURADO-4'!AC70,'NO USAR'!AC70)</f>
        <v>0</v>
      </c>
      <c r="CQ70" s="60">
        <f>+'JURADO-1'!AC70+'JURADO-2'!AC70+'JURADO-3'!AC70+'JURADO-4'!AC70+'NO USAR'!AC70-CO70-CP70</f>
        <v>0</v>
      </c>
      <c r="CR70" s="60">
        <f>MAX('JURADO-1'!AD70,'JURADO-2'!AD70,'JURADO-3'!AD70,'JURADO-4'!AD70,'NO USAR'!AD70)</f>
        <v>0</v>
      </c>
      <c r="CS70" s="60">
        <f>MIN('JURADO-1'!AD70,'JURADO-2'!AD70,'JURADO-3'!AD70,'JURADO-4'!AD70,'NO USAR'!AD70)</f>
        <v>0</v>
      </c>
      <c r="CT70" s="60">
        <f>+'JURADO-1'!AD70+'JURADO-2'!AD70+'JURADO-3'!AD70+'JURADO-4'!AD70+'NO USAR'!AD70-CR70-CS70</f>
        <v>0</v>
      </c>
      <c r="CU70" s="60">
        <f t="shared" si="18"/>
        <v>0</v>
      </c>
      <c r="CV70" s="9"/>
      <c r="CW70" s="6">
        <f>MAX('JURADO-1'!AE70,'JURADO-2'!AE70,'JURADO-3'!AE70,'JURADO-4'!AE70,'NO USAR'!AE70)</f>
        <v>0</v>
      </c>
      <c r="CX70" s="12">
        <f>MIN('JURADO-1'!AE70,'JURADO-2'!AE70,'JURADO-3'!AE70,'JURADO-4'!AE70,'NO USAR'!AE70)</f>
        <v>0</v>
      </c>
      <c r="CY70" s="12">
        <f>+'JURADO-1'!AE70+'JURADO-2'!AE70+'JURADO-3'!AE70+'JURADO-4'!AE70+'NO USAR'!AE70-CW70-CX70</f>
        <v>0</v>
      </c>
      <c r="CZ70" s="63">
        <f>MAX('JURADO-1'!AF70,'JURADO-2'!AF70,'JURADO-3'!AF70,'JURADO-4'!AF70,'NO USAR'!AF70)</f>
        <v>0</v>
      </c>
      <c r="DA70" s="12">
        <f>MIN('JURADO-1'!AF70,'JURADO-2'!AF70,'JURADO-3'!AF70,'JURADO-4'!AF70,'NO USAR'!AF70)</f>
        <v>0</v>
      </c>
      <c r="DB70" s="11">
        <f>+'JURADO-1'!AF70+'JURADO-2'!AF70+'JURADO-3'!AF70+'JURADO-4'!AF70+'NO USAR'!AF70-CZ70-DA70</f>
        <v>0</v>
      </c>
      <c r="DC70" s="60">
        <f>MAX('JURADO-1'!AG70,'JURADO-2'!AG70,'JURADO-3'!AG70,'JURADO-4'!AG70,'NO USAR'!AG70)</f>
        <v>0</v>
      </c>
      <c r="DD70" s="60">
        <f>MIN('JURADO-1'!AG70,'JURADO-2'!AG70,'JURADO-3'!AG70,'JURADO-4'!AG70,'NO USAR'!AG70)</f>
        <v>0</v>
      </c>
      <c r="DE70" s="60">
        <f>+'JURADO-1'!AG70+'JURADO-2'!AG70+'JURADO-3'!AG70+'JURADO-4'!AG70+'NO USAR'!AG70-DC70-DD70</f>
        <v>0</v>
      </c>
      <c r="DF70" s="60">
        <f>MAX('JURADO-1'!AF70,'JURADO-2'!AF70,'JURADO-3'!AF70,'JURADO-4'!AF70,'NO USAR'!AF70)</f>
        <v>0</v>
      </c>
      <c r="DG70" s="60">
        <f>MIN('JURADO-1'!AF70,'JURADO-2'!AF70,'JURADO-3'!AF70,'JURADO-4'!AF70,'NO USAR'!AF70)</f>
        <v>0</v>
      </c>
      <c r="DH70" s="60">
        <f>+'JURADO-1'!AF70+'JURADO-2'!AF70+'JURADO-3'!AF70+'JURADO-4'!AF70+'NO USAR'!AF70-DF70-DG70</f>
        <v>0</v>
      </c>
      <c r="DI70" s="60">
        <f t="shared" si="19"/>
        <v>0</v>
      </c>
      <c r="DJ70" s="9"/>
      <c r="DK70" s="6">
        <f>MAX('JURADO-1'!AI70,'JURADO-2'!AI70,'JURADO-3'!AI70,'JURADO-4'!AI70,'NO USAR'!AI70)</f>
        <v>0</v>
      </c>
      <c r="DL70" s="12">
        <f>MIN('JURADO-1'!AI70,'JURADO-2'!AI70,'JURADO-3'!AI70,'JURADO-4'!AI70,'NO USAR'!AI70)</f>
        <v>0</v>
      </c>
      <c r="DM70" s="7">
        <f>+'JURADO-1'!AI70+'JURADO-2'!AI70+'JURADO-3'!AI70+'JURADO-4'!AI70+'NO USAR'!AI70-DK70-DL70</f>
        <v>0</v>
      </c>
      <c r="DN70" s="9"/>
      <c r="DO70" s="6">
        <f>MAX('JURADO-1'!AJ70,'JURADO-2'!AJ70,'JURADO-3'!AJ70,'JURADO-4'!AJ70,'NO USAR'!AJ70)</f>
        <v>0</v>
      </c>
      <c r="DP70" s="12">
        <f>MIN('JURADO-1'!AJ70,'JURADO-2'!AJ70,'JURADO-3'!AJ70,'JURADO-4'!AJ70,'NO USAR'!AJ70)</f>
        <v>0</v>
      </c>
      <c r="DQ70" s="7">
        <f>(+'JURADO-1'!AJ70+'JURADO-2'!AJ70+'JURADO-3'!AJ70+'JURADO-4'!AJ70+'NO USAR'!AJ70-DO70-DP70)*0.8</f>
        <v>0</v>
      </c>
      <c r="DR70" s="9"/>
      <c r="DS70" s="10"/>
      <c r="DT70" s="91">
        <f t="shared" si="22"/>
        <v>0</v>
      </c>
      <c r="DU70" s="191"/>
      <c r="DV70" s="191"/>
      <c r="DW70" s="191">
        <f t="shared" si="20"/>
        <v>0</v>
      </c>
      <c r="DX70" s="82"/>
      <c r="DY70" s="39"/>
      <c r="DZ70" s="60"/>
      <c r="EA70" s="81"/>
      <c r="EB70" s="60">
        <f t="shared" si="21"/>
        <v>0</v>
      </c>
      <c r="EC70" s="60">
        <f t="shared" si="23"/>
        <v>0</v>
      </c>
    </row>
    <row r="71" spans="1:133" ht="31.5" hidden="1" customHeight="1" thickBot="1">
      <c r="A71" s="79">
        <v>28</v>
      </c>
      <c r="B71" s="23"/>
      <c r="C71" s="178">
        <f>MAX('JURADO-1'!C71,'JURADO-2'!C71,'JURADO-3'!C71,'JURADO-4'!C71,'NO USAR'!C71)</f>
        <v>0</v>
      </c>
      <c r="D71" s="60">
        <f>MIN('JURADO-1'!C71,'JURADO-2'!C71,'JURADO-3'!C71,'JURADO-4'!C71,'NO USAR'!C71)</f>
        <v>0</v>
      </c>
      <c r="E71" s="60">
        <f>+'JURADO-1'!C71+'JURADO-2'!C71+'JURADO-3'!C71+'JURADO-4'!C71+'NO USAR'!C71-C71-D71</f>
        <v>0</v>
      </c>
      <c r="F71" s="60">
        <f>MAX('JURADO-1'!D71,'JURADO-2'!D71,'JURADO-3'!D71,'JURADO-4'!D71,'NO USAR'!D71)</f>
        <v>0</v>
      </c>
      <c r="G71" s="60">
        <f>MIN('JURADO-1'!D71,'JURADO-2'!D71,'JURADO-3'!D71,'JURADO-4'!D71,'NO USAR'!D71)</f>
        <v>0</v>
      </c>
      <c r="H71" s="60">
        <f>+'JURADO-1'!D71+'JURADO-2'!D71+'JURADO-3'!D71+'JURADO-4'!D71+'NO USAR'!D71-F71-G71</f>
        <v>0</v>
      </c>
      <c r="I71" s="60">
        <f>MAX('JURADO-1'!E71,'JURADO-2'!E71,'JURADO-3'!E71,'JURADO-4'!E71,'NO USAR'!E71)</f>
        <v>0</v>
      </c>
      <c r="J71" s="60">
        <f>MIN('JURADO-1'!E71,'JURADO-2'!E71,'JURADO-3'!E71,'JURADO-4'!E71,'NO USAR'!E71)</f>
        <v>0</v>
      </c>
      <c r="K71" s="60">
        <f>+'JURADO-1'!E71+'JURADO-2'!E71+'JURADO-3'!E71+'JURADO-4'!E71+'NO USAR'!E71-I71-J71</f>
        <v>0</v>
      </c>
      <c r="L71" s="60">
        <f>MAX('JURADO-1'!F71,'JURADO-2'!F71,'JURADO-3'!F71,'JURADO-4'!F71,'NO USAR'!F71)</f>
        <v>0</v>
      </c>
      <c r="M71" s="60">
        <f>MIN('JURADO-1'!F71,'JURADO-2'!F71,'JURADO-3'!F71,'JURADO-4'!F71,'NO USAR'!F71)</f>
        <v>0</v>
      </c>
      <c r="N71" s="60">
        <f>+'JURADO-1'!F71+'JURADO-2'!F71+'JURADO-3'!F71+'JURADO-4'!F71+'NO USAR'!F71-L71-M71</f>
        <v>0</v>
      </c>
      <c r="O71" s="60">
        <f t="shared" si="12"/>
        <v>0</v>
      </c>
      <c r="P71" s="124"/>
      <c r="Q71" s="6">
        <f>MAX('JURADO-1'!G71,'JURADO-2'!G71,'JURADO-3'!G71,'JURADO-4'!G71,'NO USAR'!G71)</f>
        <v>0</v>
      </c>
      <c r="R71" s="12">
        <f>MIN('JURADO-1'!G71,'JURADO-2'!G71,'JURADO-3'!G71,'JURADO-4'!G71,'NO USAR'!G71)</f>
        <v>0</v>
      </c>
      <c r="S71" s="12">
        <f>+'JURADO-1'!G71+'JURADO-2'!G71+'JURADO-3'!G71+'JURADO-4'!G71+'NO USAR'!G71-Q71-R71</f>
        <v>0</v>
      </c>
      <c r="T71" s="63">
        <f>MAX('JURADO-1'!H71,'JURADO-2'!H71,'JURADO-3'!H71,'JURADO-4'!H71,'NO USAR'!H71)</f>
        <v>0</v>
      </c>
      <c r="U71" s="12">
        <f>MIN('JURADO-1'!H71,'JURADO-2'!H71,'JURADO-3'!H71,'JURADO-4'!H71,'NO USAR'!H71)</f>
        <v>0</v>
      </c>
      <c r="V71" s="11">
        <f>+'JURADO-1'!H71+'JURADO-2'!H71+'JURADO-3'!H71+'JURADO-4'!H71+'NO USAR'!H71-T71-U71</f>
        <v>0</v>
      </c>
      <c r="W71" s="60">
        <f>MAX('JURADO-1'!I71,'JURADO-2'!I71,'JURADO-3'!I71,'JURADO-4'!I71,'NO USAR'!I71)</f>
        <v>0</v>
      </c>
      <c r="X71" s="60">
        <f>MIN('JURADO-1'!I71,'JURADO-2'!I71,'JURADO-3'!I71,'JURADO-4'!I71,'NO USAR'!I71)</f>
        <v>0</v>
      </c>
      <c r="Y71" s="60">
        <f>+'JURADO-1'!I71+'JURADO-2'!I71+'JURADO-3'!I71+'JURADO-4'!I71+'NO USAR'!I71-W71-X71</f>
        <v>0</v>
      </c>
      <c r="Z71" s="60">
        <f>MAX('JURADO-1'!J71,'JURADO-2'!J71,'JURADO-3'!J71,'JURADO-4'!J71,'NO USAR'!J71)</f>
        <v>0</v>
      </c>
      <c r="AA71" s="60">
        <f>MIN('JURADO-1'!J71,'JURADO-2'!J71,'JURADO-3'!J71,'JURADO-4'!J71,'NO USAR'!J71)</f>
        <v>0</v>
      </c>
      <c r="AB71" s="60">
        <f>+'JURADO-1'!J71+'JURADO-2'!J71+'JURADO-3'!J71+'JURADO-4'!J71+'NO USAR'!J71-Z71-AA71</f>
        <v>0</v>
      </c>
      <c r="AC71" s="60">
        <f t="shared" si="13"/>
        <v>0</v>
      </c>
      <c r="AD71" s="59"/>
      <c r="AE71" s="6">
        <f>MAX('JURADO-1'!K71,'JURADO-2'!K71,'JURADO-3'!K71,'JURADO-4'!K71,'NO USAR'!K71)</f>
        <v>0</v>
      </c>
      <c r="AF71" s="12">
        <f>MIN('JURADO-1'!K71,'JURADO-2'!K71,'JURADO-3'!K71,'JURADO-4'!K71,'NO USAR'!K71)</f>
        <v>0</v>
      </c>
      <c r="AG71" s="12">
        <f>+'JURADO-1'!K71+'JURADO-2'!K71+'JURADO-3'!K71+'JURADO-4'!K71+'NO USAR'!K71-AE71-AF71</f>
        <v>0</v>
      </c>
      <c r="AH71" s="63">
        <f>MAX('JURADO-1'!L71,'JURADO-2'!L71,'JURADO-3'!L71,'JURADO-4'!L71,'NO USAR'!L71)</f>
        <v>0</v>
      </c>
      <c r="AI71" s="12">
        <f>MIN('JURADO-1'!L71,'JURADO-2'!L71,'JURADO-3'!L71,'JURADO-4'!L71,'NO USAR'!L71)</f>
        <v>0</v>
      </c>
      <c r="AJ71" s="11">
        <f>+'JURADO-1'!L71+'JURADO-2'!L71+'JURADO-3'!L71+'JURADO-4'!L71+'NO USAR'!L71-AH71-AI71</f>
        <v>0</v>
      </c>
      <c r="AK71" s="60">
        <f>MAX('JURADO-1'!M71,'JURADO-2'!M71,'JURADO-3'!M71,'JURADO-4'!M71,'NO USAR'!M71)</f>
        <v>0</v>
      </c>
      <c r="AL71" s="60">
        <f>MIN('JURADO-1'!M71,'JURADO-2'!M71,'JURADO-3'!M71,'JURADO-4'!M71,'NO USAR'!M71)</f>
        <v>0</v>
      </c>
      <c r="AM71" s="60">
        <f>+'JURADO-1'!M71+'JURADO-2'!M71+'JURADO-3'!M71+'JURADO-4'!M71+'NO USAR'!M71-AK71-AL71</f>
        <v>0</v>
      </c>
      <c r="AN71" s="60">
        <f>MAX('JURADO-1'!N71,'JURADO-2'!N71,'JURADO-3'!N71,'JURADO-4'!N71,'NO USAR'!N71)</f>
        <v>0</v>
      </c>
      <c r="AO71" s="60">
        <f>MIN('JURADO-1'!N71,'JURADO-2'!N71,'JURADO-3'!N71,'JURADO-4'!N71,'NO USAR'!N71)</f>
        <v>0</v>
      </c>
      <c r="AP71" s="60">
        <f>+'JURADO-1'!N71+'JURADO-2'!N71+'JURADO-3'!N71+'JURADO-4'!N71+'NO USAR'!P71-AN71-AO71</f>
        <v>0</v>
      </c>
      <c r="AQ71" s="60">
        <f t="shared" si="14"/>
        <v>0</v>
      </c>
      <c r="AR71" s="59"/>
      <c r="AS71" s="6">
        <f>MAX('JURADO-1'!O71,'JURADO-2'!O71,'JURADO-3'!O71,'JURADO-4'!O71,'NO USAR'!O71)</f>
        <v>0</v>
      </c>
      <c r="AT71" s="12">
        <f>MIN('JURADO-1'!O71,'JURADO-2'!O71,'JURADO-3'!O71,'JURADO-4'!O71,'NO USAR'!O71)</f>
        <v>0</v>
      </c>
      <c r="AU71" s="12">
        <f>+'JURADO-1'!O71+'JURADO-2'!O71+'JURADO-3'!O71+'JURADO-4'!O71+'NO USAR'!O71-AS71-AT71</f>
        <v>0</v>
      </c>
      <c r="AV71" s="63">
        <f>MAX('JURADO-1'!P71,'JURADO-2'!P71,'JURADO-3'!P71,'JURADO-4'!P71,'NO USAR'!P71)</f>
        <v>0</v>
      </c>
      <c r="AW71" s="12">
        <f>MIN('JURADO-1'!P71,'JURADO-2'!P71,'JURADO-3'!P71,'JURADO-4'!P71,'NO USAR'!P71)</f>
        <v>0</v>
      </c>
      <c r="AX71" s="11">
        <f>+'JURADO-1'!P71+'JURADO-2'!P71+'JURADO-3'!P71+'JURADO-4'!P71+'NO USAR'!P71-AV71-AW71</f>
        <v>0</v>
      </c>
      <c r="AY71" s="60">
        <f>MAX('JURADO-1'!Q71,'JURADO-2'!Q71,'JURADO-3'!Q71,'JURADO-4'!Q71,'NO USAR'!Q71)</f>
        <v>0</v>
      </c>
      <c r="AZ71" s="60">
        <f>MIN('JURADO-1'!Q71,'JURADO-2'!Q71,'JURADO-3'!Q71,'JURADO-4'!Q71,'NO USAR'!Q71)</f>
        <v>0</v>
      </c>
      <c r="BA71" s="60">
        <f>+'JURADO-1'!Q71+'JURADO-2'!Q71+'JURADO-3'!Q71+'JURADO-4'!Q71+'NO USAR'!Q71-AY71-AZ71</f>
        <v>0</v>
      </c>
      <c r="BB71" s="60">
        <f>MAX('JURADO-1'!R71,'JURADO-2'!R71,'JURADO-3'!R71,'JURADO-4'!R71,'NO USAR'!R71)</f>
        <v>0</v>
      </c>
      <c r="BC71" s="60">
        <f>MIN('JURADO-1'!R71,'JURADO-2'!R71,'JURADO-3'!R71,'JURADO-4'!R71,'NO USAR'!R71)</f>
        <v>0</v>
      </c>
      <c r="BD71" s="60">
        <f>+'JURADO-1'!R71+'JURADO-2'!R71+'JURADO-3'!R71+'JURADO-4'!R71+'NO USAR'!R71-BB71-BC71</f>
        <v>0</v>
      </c>
      <c r="BE71" s="60">
        <f t="shared" si="15"/>
        <v>0</v>
      </c>
      <c r="BF71" s="9"/>
      <c r="BG71" s="60">
        <f>MAX('JURADO-1'!S71,'JURADO-2'!S71,'JURADO-3'!S71,'JURADO-4'!S71,'NO USAR'!S71)</f>
        <v>0</v>
      </c>
      <c r="BH71" s="60">
        <f>MIN('JURADO-1'!S71,'JURADO-2'!S71,'JURADO-3'!S71,'JURADO-4'!S71,'NO USAR'!S71)</f>
        <v>0</v>
      </c>
      <c r="BI71" s="60">
        <f>+'JURADO-1'!S71+'JURADO-2'!S71+'JURADO-3'!S71+'JURADO-4'!S71+'NO USAR'!S71-BG71-BH71</f>
        <v>0</v>
      </c>
      <c r="BJ71" s="60">
        <f>MAX('JURADO-1'!T71,'JURADO-2'!T71,'JURADO-3'!T71,'JURADO-4'!T71,'NO USAR'!T71)</f>
        <v>0</v>
      </c>
      <c r="BK71" s="60">
        <f>MIN('JURADO-1'!T71,'JURADO-2'!T71,'JURADO-3'!T71,'JURADO-4'!T71,'NO USAR'!T71)</f>
        <v>0</v>
      </c>
      <c r="BL71" s="60">
        <f>+'JURADO-1'!T71+'JURADO-2'!T71+'JURADO-3'!T71+'JURADO-4'!T71+'NO USAR'!T71-BJ71-BK71</f>
        <v>0</v>
      </c>
      <c r="BM71" s="60">
        <f>MAX('JURADO-1'!U71,'JURADO-2'!U71,'JURADO-3'!U71,'JURADO-4'!U71,'NO USAR'!U71)</f>
        <v>0</v>
      </c>
      <c r="BN71" s="60">
        <f>MIN('JURADO-1'!U71,'JURADO-2'!U71,'JURADO-3'!U71,'JURADO-4'!U71,'NO USAR'!U71)</f>
        <v>0</v>
      </c>
      <c r="BO71" s="60">
        <f>+'JURADO-1'!U71+'JURADO-2'!U71+'JURADO-3'!U71+'JURADO-4'!U71+'NO USAR'!U71-BM71-BN71</f>
        <v>0</v>
      </c>
      <c r="BP71" s="60">
        <f>MAX('JURADO-1'!V71,'JURADO-2'!V71,'JURADO-3'!V71,'JURADO-4'!V71,'NO USAR'!V71)</f>
        <v>0</v>
      </c>
      <c r="BQ71" s="60">
        <f>MIN('JURADO-1'!V71,'JURADO-2'!V71,'JURADO-3'!V71,'JURADO-4'!V71,'NO USAR'!V71)</f>
        <v>0</v>
      </c>
      <c r="BR71" s="60">
        <f>+'JURADO-1'!V71+'JURADO-2'!V71+'JURADO-3'!V71+'JURADO-4'!V71+'NO USAR'!V71-BP71-BQ71</f>
        <v>0</v>
      </c>
      <c r="BS71" s="60">
        <f t="shared" si="16"/>
        <v>0</v>
      </c>
      <c r="BT71" s="9"/>
      <c r="BU71" s="6">
        <f>MAX('JURADO-1'!W71,'JURADO-2'!W71,'JURADO-3'!W71,'JURADO-4'!W71,'NO USAR'!W71)</f>
        <v>0</v>
      </c>
      <c r="BV71" s="12">
        <f>MIN('JURADO-1'!W71,'JURADO-2'!W71,'JURADO-3'!W71,'JURADO-4'!W71,'NO USAR'!W71)</f>
        <v>0</v>
      </c>
      <c r="BW71" s="12">
        <f>+'JURADO-1'!W71+'JURADO-2'!W71+'JURADO-3'!W71+'JURADO-4'!W71+'NO USAR'!W71-BU71-BV71</f>
        <v>0</v>
      </c>
      <c r="BX71" s="63">
        <f>MAX('JURADO-1'!X71,'JURADO-2'!X71,'JURADO-3'!X71,'JURADO-4'!X71,'NO USAR'!X71)</f>
        <v>0</v>
      </c>
      <c r="BY71" s="12">
        <f>MIN('JURADO-1'!X71,'JURADO-2'!X71,'JURADO-3'!X71,'JURADO-4'!X71,'NO USAR'!X71)</f>
        <v>0</v>
      </c>
      <c r="BZ71" s="11">
        <f>+'JURADO-1'!X71+'JURADO-2'!X71+'JURADO-3'!X71+'JURADO-4'!X71+'NO USAR'!X71-BX71-BY71</f>
        <v>0</v>
      </c>
      <c r="CA71" s="60">
        <f>MAX('JURADO-1'!Y71,'JURADO-2'!Y71,'JURADO-3'!Y71,'JURADO-4'!Y71,'NO USAR'!Y71)</f>
        <v>0</v>
      </c>
      <c r="CB71" s="60">
        <f>MIN('JURADO-1'!Y71,'JURADO-2'!Y71,'JURADO-3'!Y71,'JURADO-4'!Y71,'NO USAR'!Y71)</f>
        <v>0</v>
      </c>
      <c r="CC71" s="60">
        <f>+'JURADO-1'!Y71+'JURADO-2'!Y71+'JURADO-3'!Y71+'JURADO-4'!Y71+'NO USAR'!Y71-CA71-CB71</f>
        <v>0</v>
      </c>
      <c r="CD71" s="60">
        <f>MAX('JURADO-1'!Z71,'JURADO-2'!Z71,'JURADO-3'!Z71,'JURADO-4'!Z71,'NO USAR'!Z71)</f>
        <v>0</v>
      </c>
      <c r="CE71" s="60">
        <f>MIN('JURADO-1'!Z71,'JURADO-2'!Z71,'JURADO-3'!Z71,'JURADO-4'!Z71,'NO USAR'!Z71)</f>
        <v>0</v>
      </c>
      <c r="CF71" s="60">
        <f>+'JURADO-1'!Z71+'JURADO-2'!Z71+'JURADO-3'!Z71+'JURADO-4'!Z71+'NO USAR'!Z71-CD71-CE71</f>
        <v>0</v>
      </c>
      <c r="CG71" s="60">
        <f t="shared" si="17"/>
        <v>0</v>
      </c>
      <c r="CH71" s="9"/>
      <c r="CI71" s="60">
        <f>MAX('JURADO-1'!AA71,'JURADO-2'!AA71,'JURADO-3'!AA71,'JURADO-4'!AA71,'NO USAR'!AA71)</f>
        <v>0</v>
      </c>
      <c r="CJ71" s="60">
        <f>MIN('JURADO-1'!AA71,'JURADO-2'!AA71,'JURADO-3'!AA71,'JURADO-4'!AA71,'NO USAR'!AA71)</f>
        <v>0</v>
      </c>
      <c r="CK71" s="60">
        <f>+'JURADO-1'!AA71+'JURADO-2'!AA71+'JURADO-3'!AA71+'JURADO-4'!AA71+'NO USAR'!AA71-CI71-CJ71</f>
        <v>0</v>
      </c>
      <c r="CL71" s="60">
        <f>MAX('JURADO-1'!AB71,'JURADO-2'!AB71,'JURADO-3'!AB71,'JURADO-4'!AB71,'NO USAR'!AB71)</f>
        <v>0</v>
      </c>
      <c r="CM71" s="60">
        <f>MIN('JURADO-1'!AB71,'JURADO-2'!AB71,'JURADO-3'!AB71,'JURADO-4'!AB71,'NO USAR'!AB71)</f>
        <v>0</v>
      </c>
      <c r="CN71" s="60">
        <f>+'JURADO-1'!AB71+'JURADO-2'!AB71+'JURADO-3'!AB71+'JURADO-4'!AB71+'NO USAR'!AB71-CL71-CM71</f>
        <v>0</v>
      </c>
      <c r="CO71" s="60">
        <f>MAX('JURADO-1'!AC71,'JURADO-2'!AC71,'JURADO-3'!AC71,'JURADO-4'!AC71,'NO USAR'!AC71)</f>
        <v>0</v>
      </c>
      <c r="CP71" s="60">
        <f>MIN('JURADO-1'!AC71,'JURADO-2'!AC71,'JURADO-3'!AC71,'JURADO-4'!AC71,'NO USAR'!AC71)</f>
        <v>0</v>
      </c>
      <c r="CQ71" s="60">
        <f>+'JURADO-1'!AC71+'JURADO-2'!AC71+'JURADO-3'!AC71+'JURADO-4'!AC71+'NO USAR'!AC71-CO71-CP71</f>
        <v>0</v>
      </c>
      <c r="CR71" s="60">
        <f>MAX('JURADO-1'!AD71,'JURADO-2'!AD71,'JURADO-3'!AD71,'JURADO-4'!AD71,'NO USAR'!AD71)</f>
        <v>0</v>
      </c>
      <c r="CS71" s="60">
        <f>MIN('JURADO-1'!AD71,'JURADO-2'!AD71,'JURADO-3'!AD71,'JURADO-4'!AD71,'NO USAR'!AD71)</f>
        <v>0</v>
      </c>
      <c r="CT71" s="60">
        <f>+'JURADO-1'!AD71+'JURADO-2'!AD71+'JURADO-3'!AD71+'JURADO-4'!AD71+'NO USAR'!AD71-CR71-CS71</f>
        <v>0</v>
      </c>
      <c r="CU71" s="60">
        <f t="shared" si="18"/>
        <v>0</v>
      </c>
      <c r="CV71" s="9"/>
      <c r="CW71" s="6">
        <f>MAX('JURADO-1'!AE71,'JURADO-2'!AE71,'JURADO-3'!AE71,'JURADO-4'!AE71,'NO USAR'!AE71)</f>
        <v>0</v>
      </c>
      <c r="CX71" s="12">
        <f>MIN('JURADO-1'!AE71,'JURADO-2'!AE71,'JURADO-3'!AE71,'JURADO-4'!AE71,'NO USAR'!AE71)</f>
        <v>0</v>
      </c>
      <c r="CY71" s="12">
        <f>+'JURADO-1'!AE71+'JURADO-2'!AE71+'JURADO-3'!AE71+'JURADO-4'!AE71+'NO USAR'!AE71-CW71-CX71</f>
        <v>0</v>
      </c>
      <c r="CZ71" s="63">
        <f>MAX('JURADO-1'!AF71,'JURADO-2'!AF71,'JURADO-3'!AF71,'JURADO-4'!AF71,'NO USAR'!AF71)</f>
        <v>0</v>
      </c>
      <c r="DA71" s="12">
        <f>MIN('JURADO-1'!AF71,'JURADO-2'!AF71,'JURADO-3'!AF71,'JURADO-4'!AF71,'NO USAR'!AF71)</f>
        <v>0</v>
      </c>
      <c r="DB71" s="11">
        <f>+'JURADO-1'!AF71+'JURADO-2'!AF71+'JURADO-3'!AF71+'JURADO-4'!AF71+'NO USAR'!AF71-CZ71-DA71</f>
        <v>0</v>
      </c>
      <c r="DC71" s="60">
        <f>MAX('JURADO-1'!AG71,'JURADO-2'!AG71,'JURADO-3'!AG71,'JURADO-4'!AG71,'NO USAR'!AG71)</f>
        <v>0</v>
      </c>
      <c r="DD71" s="60">
        <f>MIN('JURADO-1'!AG71,'JURADO-2'!AG71,'JURADO-3'!AG71,'JURADO-4'!AG71,'NO USAR'!AG71)</f>
        <v>0</v>
      </c>
      <c r="DE71" s="60">
        <f>+'JURADO-1'!AG71+'JURADO-2'!AG71+'JURADO-3'!AG71+'JURADO-4'!AG71+'NO USAR'!AG71-DC71-DD71</f>
        <v>0</v>
      </c>
      <c r="DF71" s="60">
        <f>MAX('JURADO-1'!AF71,'JURADO-2'!AF71,'JURADO-3'!AF71,'JURADO-4'!AF71,'NO USAR'!AF71)</f>
        <v>0</v>
      </c>
      <c r="DG71" s="60">
        <f>MIN('JURADO-1'!AF71,'JURADO-2'!AF71,'JURADO-3'!AF71,'JURADO-4'!AF71,'NO USAR'!AF71)</f>
        <v>0</v>
      </c>
      <c r="DH71" s="60">
        <f>+'JURADO-1'!AF71+'JURADO-2'!AF71+'JURADO-3'!AF71+'JURADO-4'!AF71+'NO USAR'!AF71-DF71-DG71</f>
        <v>0</v>
      </c>
      <c r="DI71" s="60">
        <f t="shared" si="19"/>
        <v>0</v>
      </c>
      <c r="DJ71" s="9"/>
      <c r="DK71" s="6">
        <f>MAX('JURADO-1'!AI71,'JURADO-2'!AI71,'JURADO-3'!AI71,'JURADO-4'!AI71,'NO USAR'!AI71)</f>
        <v>0</v>
      </c>
      <c r="DL71" s="12">
        <f>MIN('JURADO-1'!AI71,'JURADO-2'!AI71,'JURADO-3'!AI71,'JURADO-4'!AI71,'NO USAR'!AI71)</f>
        <v>0</v>
      </c>
      <c r="DM71" s="7">
        <f>+'JURADO-1'!AI71+'JURADO-2'!AI71+'JURADO-3'!AI71+'JURADO-4'!AI71+'NO USAR'!AI71-DK71-DL71</f>
        <v>0</v>
      </c>
      <c r="DN71" s="9"/>
      <c r="DO71" s="6">
        <f>MAX('JURADO-1'!AJ71,'JURADO-2'!AJ71,'JURADO-3'!AJ71,'JURADO-4'!AJ71,'NO USAR'!AJ71)</f>
        <v>0</v>
      </c>
      <c r="DP71" s="12">
        <f>MIN('JURADO-1'!AJ71,'JURADO-2'!AJ71,'JURADO-3'!AJ71,'JURADO-4'!AJ71,'NO USAR'!AJ71)</f>
        <v>0</v>
      </c>
      <c r="DQ71" s="7">
        <f>(+'JURADO-1'!AJ71+'JURADO-2'!AJ71+'JURADO-3'!AJ71+'JURADO-4'!AJ71+'NO USAR'!AJ71-DO71-DP71)*0.8</f>
        <v>0</v>
      </c>
      <c r="DR71" s="9"/>
      <c r="DS71" s="10"/>
      <c r="DT71" s="91">
        <f t="shared" si="22"/>
        <v>0</v>
      </c>
      <c r="DU71" s="191"/>
      <c r="DV71" s="191"/>
      <c r="DW71" s="191">
        <f t="shared" si="20"/>
        <v>0</v>
      </c>
      <c r="DX71" s="82"/>
      <c r="DY71" s="39"/>
      <c r="DZ71" s="60"/>
      <c r="EA71" s="81"/>
      <c r="EB71" s="60">
        <f t="shared" si="21"/>
        <v>0</v>
      </c>
      <c r="EC71" s="60">
        <f t="shared" si="23"/>
        <v>0</v>
      </c>
    </row>
    <row r="72" spans="1:133" ht="31.5" hidden="1" customHeight="1" thickBot="1">
      <c r="A72" s="78">
        <v>29</v>
      </c>
      <c r="B72" s="23"/>
      <c r="C72" s="178">
        <f>MAX('JURADO-1'!C72,'JURADO-2'!C72,'JURADO-3'!C72,'JURADO-4'!C72,'NO USAR'!C72)</f>
        <v>0</v>
      </c>
      <c r="D72" s="60">
        <f>MIN('JURADO-1'!C72,'JURADO-2'!C72,'JURADO-3'!C72,'JURADO-4'!C72,'NO USAR'!C72)</f>
        <v>0</v>
      </c>
      <c r="E72" s="60">
        <f>+'JURADO-1'!C72+'JURADO-2'!C72+'JURADO-3'!C72+'JURADO-4'!C72+'NO USAR'!C72-C72-D72</f>
        <v>0</v>
      </c>
      <c r="F72" s="60">
        <f>MAX('JURADO-1'!D72,'JURADO-2'!D72,'JURADO-3'!D72,'JURADO-4'!D72,'NO USAR'!D72)</f>
        <v>0</v>
      </c>
      <c r="G72" s="60">
        <f>MIN('JURADO-1'!D72,'JURADO-2'!D72,'JURADO-3'!D72,'JURADO-4'!D72,'NO USAR'!D72)</f>
        <v>0</v>
      </c>
      <c r="H72" s="60">
        <f>+'JURADO-1'!D72+'JURADO-2'!D72+'JURADO-3'!D72+'JURADO-4'!D72+'NO USAR'!D72-F72-G72</f>
        <v>0</v>
      </c>
      <c r="I72" s="60">
        <f>MAX('JURADO-1'!E72,'JURADO-2'!E72,'JURADO-3'!E72,'JURADO-4'!E72,'NO USAR'!E72)</f>
        <v>0</v>
      </c>
      <c r="J72" s="60">
        <f>MIN('JURADO-1'!E72,'JURADO-2'!E72,'JURADO-3'!E72,'JURADO-4'!E72,'NO USAR'!E72)</f>
        <v>0</v>
      </c>
      <c r="K72" s="60">
        <f>+'JURADO-1'!E72+'JURADO-2'!E72+'JURADO-3'!E72+'JURADO-4'!E72+'NO USAR'!E72-I72-J72</f>
        <v>0</v>
      </c>
      <c r="L72" s="60">
        <f>MAX('JURADO-1'!F72,'JURADO-2'!F72,'JURADO-3'!F72,'JURADO-4'!F72,'NO USAR'!F72)</f>
        <v>0</v>
      </c>
      <c r="M72" s="60">
        <f>MIN('JURADO-1'!F72,'JURADO-2'!F72,'JURADO-3'!F72,'JURADO-4'!F72,'NO USAR'!F72)</f>
        <v>0</v>
      </c>
      <c r="N72" s="60">
        <f>+'JURADO-1'!F72+'JURADO-2'!F72+'JURADO-3'!F72+'JURADO-4'!F72+'NO USAR'!F72-L72-M72</f>
        <v>0</v>
      </c>
      <c r="O72" s="60">
        <f t="shared" si="12"/>
        <v>0</v>
      </c>
      <c r="P72" s="124"/>
      <c r="Q72" s="6">
        <f>MAX('JURADO-1'!G72,'JURADO-2'!G72,'JURADO-3'!G72,'JURADO-4'!G72,'NO USAR'!G72)</f>
        <v>0</v>
      </c>
      <c r="R72" s="12">
        <f>MIN('JURADO-1'!G72,'JURADO-2'!G72,'JURADO-3'!G72,'JURADO-4'!G72,'NO USAR'!G72)</f>
        <v>0</v>
      </c>
      <c r="S72" s="12">
        <f>+'JURADO-1'!G72+'JURADO-2'!G72+'JURADO-3'!G72+'JURADO-4'!G72+'NO USAR'!G72-Q72-R72</f>
        <v>0</v>
      </c>
      <c r="T72" s="63">
        <f>MAX('JURADO-1'!H72,'JURADO-2'!H72,'JURADO-3'!H72,'JURADO-4'!H72,'NO USAR'!H72)</f>
        <v>0</v>
      </c>
      <c r="U72" s="12">
        <f>MIN('JURADO-1'!H72,'JURADO-2'!H72,'JURADO-3'!H72,'JURADO-4'!H72,'NO USAR'!H72)</f>
        <v>0</v>
      </c>
      <c r="V72" s="11">
        <f>+'JURADO-1'!H72+'JURADO-2'!H72+'JURADO-3'!H72+'JURADO-4'!H72+'NO USAR'!H72-T72-U72</f>
        <v>0</v>
      </c>
      <c r="W72" s="60">
        <f>MAX('JURADO-1'!I72,'JURADO-2'!I72,'JURADO-3'!I72,'JURADO-4'!I72,'NO USAR'!I72)</f>
        <v>0</v>
      </c>
      <c r="X72" s="60">
        <f>MIN('JURADO-1'!I72,'JURADO-2'!I72,'JURADO-3'!I72,'JURADO-4'!I72,'NO USAR'!I72)</f>
        <v>0</v>
      </c>
      <c r="Y72" s="60">
        <f>+'JURADO-1'!I72+'JURADO-2'!I72+'JURADO-3'!I72+'JURADO-4'!I72+'NO USAR'!I72-W72-X72</f>
        <v>0</v>
      </c>
      <c r="Z72" s="60">
        <f>MAX('JURADO-1'!J72,'JURADO-2'!J72,'JURADO-3'!J72,'JURADO-4'!J72,'NO USAR'!J72)</f>
        <v>0</v>
      </c>
      <c r="AA72" s="60">
        <f>MIN('JURADO-1'!J72,'JURADO-2'!J72,'JURADO-3'!J72,'JURADO-4'!J72,'NO USAR'!J72)</f>
        <v>0</v>
      </c>
      <c r="AB72" s="60">
        <f>+'JURADO-1'!J72+'JURADO-2'!J72+'JURADO-3'!J72+'JURADO-4'!J72+'NO USAR'!J72-Z72-AA72</f>
        <v>0</v>
      </c>
      <c r="AC72" s="60">
        <f t="shared" si="13"/>
        <v>0</v>
      </c>
      <c r="AD72" s="59"/>
      <c r="AE72" s="6">
        <f>MAX('JURADO-1'!K72,'JURADO-2'!K72,'JURADO-3'!K72,'JURADO-4'!K72,'NO USAR'!K72)</f>
        <v>0</v>
      </c>
      <c r="AF72" s="12">
        <f>MIN('JURADO-1'!K72,'JURADO-2'!K72,'JURADO-3'!K72,'JURADO-4'!K72,'NO USAR'!K72)</f>
        <v>0</v>
      </c>
      <c r="AG72" s="12">
        <f>+'JURADO-1'!K72+'JURADO-2'!K72+'JURADO-3'!K72+'JURADO-4'!K72+'NO USAR'!K72-AE72-AF72</f>
        <v>0</v>
      </c>
      <c r="AH72" s="63">
        <f>MAX('JURADO-1'!L72,'JURADO-2'!L72,'JURADO-3'!L72,'JURADO-4'!L72,'NO USAR'!L72)</f>
        <v>0</v>
      </c>
      <c r="AI72" s="12">
        <f>MIN('JURADO-1'!L72,'JURADO-2'!L72,'JURADO-3'!L72,'JURADO-4'!L72,'NO USAR'!L72)</f>
        <v>0</v>
      </c>
      <c r="AJ72" s="11">
        <f>+'JURADO-1'!L72+'JURADO-2'!L72+'JURADO-3'!L72+'JURADO-4'!L72+'NO USAR'!L72-AH72-AI72</f>
        <v>0</v>
      </c>
      <c r="AK72" s="60">
        <f>MAX('JURADO-1'!M72,'JURADO-2'!M72,'JURADO-3'!M72,'JURADO-4'!M72,'NO USAR'!M72)</f>
        <v>0</v>
      </c>
      <c r="AL72" s="60">
        <f>MIN('JURADO-1'!M72,'JURADO-2'!M72,'JURADO-3'!M72,'JURADO-4'!M72,'NO USAR'!M72)</f>
        <v>0</v>
      </c>
      <c r="AM72" s="60">
        <f>+'JURADO-1'!M72+'JURADO-2'!M72+'JURADO-3'!M72+'JURADO-4'!M72+'NO USAR'!M72-AK72-AL72</f>
        <v>0</v>
      </c>
      <c r="AN72" s="60">
        <f>MAX('JURADO-1'!N72,'JURADO-2'!N72,'JURADO-3'!N72,'JURADO-4'!N72,'NO USAR'!N72)</f>
        <v>0</v>
      </c>
      <c r="AO72" s="60">
        <f>MIN('JURADO-1'!N72,'JURADO-2'!N72,'JURADO-3'!N72,'JURADO-4'!N72,'NO USAR'!N72)</f>
        <v>0</v>
      </c>
      <c r="AP72" s="60">
        <f>+'JURADO-1'!N72+'JURADO-2'!N72+'JURADO-3'!N72+'JURADO-4'!N72+'NO USAR'!P72-AN72-AO72</f>
        <v>0</v>
      </c>
      <c r="AQ72" s="60">
        <f t="shared" si="14"/>
        <v>0</v>
      </c>
      <c r="AR72" s="59"/>
      <c r="AS72" s="6">
        <f>MAX('JURADO-1'!O72,'JURADO-2'!O72,'JURADO-3'!O72,'JURADO-4'!O72,'NO USAR'!O72)</f>
        <v>0</v>
      </c>
      <c r="AT72" s="12">
        <f>MIN('JURADO-1'!O72,'JURADO-2'!O72,'JURADO-3'!O72,'JURADO-4'!O72,'NO USAR'!O72)</f>
        <v>0</v>
      </c>
      <c r="AU72" s="12">
        <f>+'JURADO-1'!O72+'JURADO-2'!O72+'JURADO-3'!O72+'JURADO-4'!O72+'NO USAR'!O72-AS72-AT72</f>
        <v>0</v>
      </c>
      <c r="AV72" s="63">
        <f>MAX('JURADO-1'!P72,'JURADO-2'!P72,'JURADO-3'!P72,'JURADO-4'!P72,'NO USAR'!P72)</f>
        <v>0</v>
      </c>
      <c r="AW72" s="12">
        <f>MIN('JURADO-1'!P72,'JURADO-2'!P72,'JURADO-3'!P72,'JURADO-4'!P72,'NO USAR'!P72)</f>
        <v>0</v>
      </c>
      <c r="AX72" s="11">
        <f>+'JURADO-1'!P72+'JURADO-2'!P72+'JURADO-3'!P72+'JURADO-4'!P72+'NO USAR'!P72-AV72-AW72</f>
        <v>0</v>
      </c>
      <c r="AY72" s="60">
        <f>MAX('JURADO-1'!Q72,'JURADO-2'!Q72,'JURADO-3'!Q72,'JURADO-4'!Q72,'NO USAR'!Q72)</f>
        <v>0</v>
      </c>
      <c r="AZ72" s="60">
        <f>MIN('JURADO-1'!Q72,'JURADO-2'!Q72,'JURADO-3'!Q72,'JURADO-4'!Q72,'NO USAR'!Q72)</f>
        <v>0</v>
      </c>
      <c r="BA72" s="60">
        <f>+'JURADO-1'!Q72+'JURADO-2'!Q72+'JURADO-3'!Q72+'JURADO-4'!Q72+'NO USAR'!Q72-AY72-AZ72</f>
        <v>0</v>
      </c>
      <c r="BB72" s="60">
        <f>MAX('JURADO-1'!R72,'JURADO-2'!R72,'JURADO-3'!R72,'JURADO-4'!R72,'NO USAR'!R72)</f>
        <v>0</v>
      </c>
      <c r="BC72" s="60">
        <f>MIN('JURADO-1'!R72,'JURADO-2'!R72,'JURADO-3'!R72,'JURADO-4'!R72,'NO USAR'!R72)</f>
        <v>0</v>
      </c>
      <c r="BD72" s="60">
        <f>+'JURADO-1'!R72+'JURADO-2'!R72+'JURADO-3'!R72+'JURADO-4'!R72+'NO USAR'!R72-BB72-BC72</f>
        <v>0</v>
      </c>
      <c r="BE72" s="60">
        <f t="shared" si="15"/>
        <v>0</v>
      </c>
      <c r="BF72" s="9"/>
      <c r="BG72" s="60">
        <f>MAX('JURADO-1'!S72,'JURADO-2'!S72,'JURADO-3'!S72,'JURADO-4'!S72,'NO USAR'!S72)</f>
        <v>0</v>
      </c>
      <c r="BH72" s="60">
        <f>MIN('JURADO-1'!S72,'JURADO-2'!S72,'JURADO-3'!S72,'JURADO-4'!S72,'NO USAR'!S72)</f>
        <v>0</v>
      </c>
      <c r="BI72" s="60">
        <f>+'JURADO-1'!S72+'JURADO-2'!S72+'JURADO-3'!S72+'JURADO-4'!S72+'NO USAR'!S72-BG72-BH72</f>
        <v>0</v>
      </c>
      <c r="BJ72" s="60">
        <f>MAX('JURADO-1'!T72,'JURADO-2'!T72,'JURADO-3'!T72,'JURADO-4'!T72,'NO USAR'!T72)</f>
        <v>0</v>
      </c>
      <c r="BK72" s="60">
        <f>MIN('JURADO-1'!T72,'JURADO-2'!T72,'JURADO-3'!T72,'JURADO-4'!T72,'NO USAR'!T72)</f>
        <v>0</v>
      </c>
      <c r="BL72" s="60">
        <f>+'JURADO-1'!T72+'JURADO-2'!T72+'JURADO-3'!T72+'JURADO-4'!T72+'NO USAR'!T72-BJ72-BK72</f>
        <v>0</v>
      </c>
      <c r="BM72" s="60">
        <f>MAX('JURADO-1'!U72,'JURADO-2'!U72,'JURADO-3'!U72,'JURADO-4'!U72,'NO USAR'!U72)</f>
        <v>0</v>
      </c>
      <c r="BN72" s="60">
        <f>MIN('JURADO-1'!U72,'JURADO-2'!U72,'JURADO-3'!U72,'JURADO-4'!U72,'NO USAR'!U72)</f>
        <v>0</v>
      </c>
      <c r="BO72" s="60">
        <f>+'JURADO-1'!U72+'JURADO-2'!U72+'JURADO-3'!U72+'JURADO-4'!U72+'NO USAR'!U72-BM72-BN72</f>
        <v>0</v>
      </c>
      <c r="BP72" s="60">
        <f>MAX('JURADO-1'!V72,'JURADO-2'!V72,'JURADO-3'!V72,'JURADO-4'!V72,'NO USAR'!V72)</f>
        <v>0</v>
      </c>
      <c r="BQ72" s="60">
        <f>MIN('JURADO-1'!V72,'JURADO-2'!V72,'JURADO-3'!V72,'JURADO-4'!V72,'NO USAR'!V72)</f>
        <v>0</v>
      </c>
      <c r="BR72" s="60">
        <f>+'JURADO-1'!V72+'JURADO-2'!V72+'JURADO-3'!V72+'JURADO-4'!V72+'NO USAR'!V72-BP72-BQ72</f>
        <v>0</v>
      </c>
      <c r="BS72" s="60">
        <f t="shared" si="16"/>
        <v>0</v>
      </c>
      <c r="BT72" s="9"/>
      <c r="BU72" s="6">
        <f>MAX('JURADO-1'!W72,'JURADO-2'!W72,'JURADO-3'!W72,'JURADO-4'!W72,'NO USAR'!W72)</f>
        <v>0</v>
      </c>
      <c r="BV72" s="12">
        <f>MIN('JURADO-1'!W72,'JURADO-2'!W72,'JURADO-3'!W72,'JURADO-4'!W72,'NO USAR'!W72)</f>
        <v>0</v>
      </c>
      <c r="BW72" s="12">
        <f>+'JURADO-1'!W72+'JURADO-2'!W72+'JURADO-3'!W72+'JURADO-4'!W72+'NO USAR'!W72-BU72-BV72</f>
        <v>0</v>
      </c>
      <c r="BX72" s="63">
        <f>MAX('JURADO-1'!X72,'JURADO-2'!X72,'JURADO-3'!X72,'JURADO-4'!X72,'NO USAR'!X72)</f>
        <v>0</v>
      </c>
      <c r="BY72" s="12">
        <f>MIN('JURADO-1'!X72,'JURADO-2'!X72,'JURADO-3'!X72,'JURADO-4'!X72,'NO USAR'!X72)</f>
        <v>0</v>
      </c>
      <c r="BZ72" s="11">
        <f>+'JURADO-1'!X72+'JURADO-2'!X72+'JURADO-3'!X72+'JURADO-4'!X72+'NO USAR'!X72-BX72-BY72</f>
        <v>0</v>
      </c>
      <c r="CA72" s="60">
        <f>MAX('JURADO-1'!Y72,'JURADO-2'!Y72,'JURADO-3'!Y72,'JURADO-4'!Y72,'NO USAR'!Y72)</f>
        <v>0</v>
      </c>
      <c r="CB72" s="60">
        <f>MIN('JURADO-1'!Y72,'JURADO-2'!Y72,'JURADO-3'!Y72,'JURADO-4'!Y72,'NO USAR'!Y72)</f>
        <v>0</v>
      </c>
      <c r="CC72" s="60">
        <f>+'JURADO-1'!Y72+'JURADO-2'!Y72+'JURADO-3'!Y72+'JURADO-4'!Y72+'NO USAR'!Y72-CA72-CB72</f>
        <v>0</v>
      </c>
      <c r="CD72" s="60">
        <f>MAX('JURADO-1'!Z72,'JURADO-2'!Z72,'JURADO-3'!Z72,'JURADO-4'!Z72,'NO USAR'!Z72)</f>
        <v>0</v>
      </c>
      <c r="CE72" s="60">
        <f>MIN('JURADO-1'!Z72,'JURADO-2'!Z72,'JURADO-3'!Z72,'JURADO-4'!Z72,'NO USAR'!Z72)</f>
        <v>0</v>
      </c>
      <c r="CF72" s="60">
        <f>+'JURADO-1'!Z72+'JURADO-2'!Z72+'JURADO-3'!Z72+'JURADO-4'!Z72+'NO USAR'!Z72-CD72-CE72</f>
        <v>0</v>
      </c>
      <c r="CG72" s="60">
        <f t="shared" si="17"/>
        <v>0</v>
      </c>
      <c r="CH72" s="9"/>
      <c r="CI72" s="60">
        <f>MAX('JURADO-1'!AA72,'JURADO-2'!AA72,'JURADO-3'!AA72,'JURADO-4'!AA72,'NO USAR'!AA72)</f>
        <v>0</v>
      </c>
      <c r="CJ72" s="60">
        <f>MIN('JURADO-1'!AA72,'JURADO-2'!AA72,'JURADO-3'!AA72,'JURADO-4'!AA72,'NO USAR'!AA72)</f>
        <v>0</v>
      </c>
      <c r="CK72" s="60">
        <f>+'JURADO-1'!AA72+'JURADO-2'!AA72+'JURADO-3'!AA72+'JURADO-4'!AA72+'NO USAR'!AA72-CI72-CJ72</f>
        <v>0</v>
      </c>
      <c r="CL72" s="60">
        <f>MAX('JURADO-1'!AB72,'JURADO-2'!AB72,'JURADO-3'!AB72,'JURADO-4'!AB72,'NO USAR'!AB72)</f>
        <v>0</v>
      </c>
      <c r="CM72" s="60">
        <f>MIN('JURADO-1'!AB72,'JURADO-2'!AB72,'JURADO-3'!AB72,'JURADO-4'!AB72,'NO USAR'!AB72)</f>
        <v>0</v>
      </c>
      <c r="CN72" s="60">
        <f>+'JURADO-1'!AB72+'JURADO-2'!AB72+'JURADO-3'!AB72+'JURADO-4'!AB72+'NO USAR'!AB72-CL72-CM72</f>
        <v>0</v>
      </c>
      <c r="CO72" s="60">
        <f>MAX('JURADO-1'!AC72,'JURADO-2'!AC72,'JURADO-3'!AC72,'JURADO-4'!AC72,'NO USAR'!AC72)</f>
        <v>0</v>
      </c>
      <c r="CP72" s="60">
        <f>MIN('JURADO-1'!AC72,'JURADO-2'!AC72,'JURADO-3'!AC72,'JURADO-4'!AC72,'NO USAR'!AC72)</f>
        <v>0</v>
      </c>
      <c r="CQ72" s="60">
        <f>+'JURADO-1'!AC72+'JURADO-2'!AC72+'JURADO-3'!AC72+'JURADO-4'!AC72+'NO USAR'!AC72-CO72-CP72</f>
        <v>0</v>
      </c>
      <c r="CR72" s="60">
        <f>MAX('JURADO-1'!AD72,'JURADO-2'!AD72,'JURADO-3'!AD72,'JURADO-4'!AD72,'NO USAR'!AD72)</f>
        <v>0</v>
      </c>
      <c r="CS72" s="60">
        <f>MIN('JURADO-1'!AD72,'JURADO-2'!AD72,'JURADO-3'!AD72,'JURADO-4'!AD72,'NO USAR'!AD72)</f>
        <v>0</v>
      </c>
      <c r="CT72" s="60">
        <f>+'JURADO-1'!AD72+'JURADO-2'!AD72+'JURADO-3'!AD72+'JURADO-4'!AD72+'NO USAR'!AD72-CR72-CS72</f>
        <v>0</v>
      </c>
      <c r="CU72" s="60">
        <f t="shared" si="18"/>
        <v>0</v>
      </c>
      <c r="CV72" s="9"/>
      <c r="CW72" s="6">
        <f>MAX('JURADO-1'!AE72,'JURADO-2'!AE72,'JURADO-3'!AE72,'JURADO-4'!AE72,'NO USAR'!AE72)</f>
        <v>0</v>
      </c>
      <c r="CX72" s="12">
        <f>MIN('JURADO-1'!AE72,'JURADO-2'!AE72,'JURADO-3'!AE72,'JURADO-4'!AE72,'NO USAR'!AE72)</f>
        <v>0</v>
      </c>
      <c r="CY72" s="12">
        <f>+'JURADO-1'!AE72+'JURADO-2'!AE72+'JURADO-3'!AE72+'JURADO-4'!AE72+'NO USAR'!AE72-CW72-CX72</f>
        <v>0</v>
      </c>
      <c r="CZ72" s="63">
        <f>MAX('JURADO-1'!AF72,'JURADO-2'!AF72,'JURADO-3'!AF72,'JURADO-4'!AF72,'NO USAR'!AF72)</f>
        <v>0</v>
      </c>
      <c r="DA72" s="12">
        <f>MIN('JURADO-1'!AF72,'JURADO-2'!AF72,'JURADO-3'!AF72,'JURADO-4'!AF72,'NO USAR'!AF72)</f>
        <v>0</v>
      </c>
      <c r="DB72" s="11">
        <f>+'JURADO-1'!AF72+'JURADO-2'!AF72+'JURADO-3'!AF72+'JURADO-4'!AF72+'NO USAR'!AF72-CZ72-DA72</f>
        <v>0</v>
      </c>
      <c r="DC72" s="60">
        <f>MAX('JURADO-1'!AG72,'JURADO-2'!AG72,'JURADO-3'!AG72,'JURADO-4'!AG72,'NO USAR'!AG72)</f>
        <v>0</v>
      </c>
      <c r="DD72" s="60">
        <f>MIN('JURADO-1'!AG72,'JURADO-2'!AG72,'JURADO-3'!AG72,'JURADO-4'!AG72,'NO USAR'!AG72)</f>
        <v>0</v>
      </c>
      <c r="DE72" s="60">
        <f>+'JURADO-1'!AG72+'JURADO-2'!AG72+'JURADO-3'!AG72+'JURADO-4'!AG72+'NO USAR'!AG72-DC72-DD72</f>
        <v>0</v>
      </c>
      <c r="DF72" s="60">
        <f>MAX('JURADO-1'!AF72,'JURADO-2'!AF72,'JURADO-3'!AF72,'JURADO-4'!AF72,'NO USAR'!AF72)</f>
        <v>0</v>
      </c>
      <c r="DG72" s="60">
        <f>MIN('JURADO-1'!AF72,'JURADO-2'!AF72,'JURADO-3'!AF72,'JURADO-4'!AF72,'NO USAR'!AF72)</f>
        <v>0</v>
      </c>
      <c r="DH72" s="60">
        <f>+'JURADO-1'!AF72+'JURADO-2'!AF72+'JURADO-3'!AF72+'JURADO-4'!AF72+'NO USAR'!AF72-DF72-DG72</f>
        <v>0</v>
      </c>
      <c r="DI72" s="60">
        <f t="shared" si="19"/>
        <v>0</v>
      </c>
      <c r="DJ72" s="9"/>
      <c r="DK72" s="6">
        <f>MAX('JURADO-1'!AI72,'JURADO-2'!AI72,'JURADO-3'!AI72,'JURADO-4'!AI72,'NO USAR'!AI72)</f>
        <v>0</v>
      </c>
      <c r="DL72" s="12">
        <f>MIN('JURADO-1'!AI72,'JURADO-2'!AI72,'JURADO-3'!AI72,'JURADO-4'!AI72,'NO USAR'!AI72)</f>
        <v>0</v>
      </c>
      <c r="DM72" s="7">
        <f>+'JURADO-1'!AI72+'JURADO-2'!AI72+'JURADO-3'!AI72+'JURADO-4'!AI72+'NO USAR'!AI72-DK72-DL72</f>
        <v>0</v>
      </c>
      <c r="DN72" s="9"/>
      <c r="DO72" s="6">
        <f>MAX('JURADO-1'!AJ72,'JURADO-2'!AJ72,'JURADO-3'!AJ72,'JURADO-4'!AJ72,'NO USAR'!AJ72)</f>
        <v>0</v>
      </c>
      <c r="DP72" s="12">
        <f>MIN('JURADO-1'!AJ72,'JURADO-2'!AJ72,'JURADO-3'!AJ72,'JURADO-4'!AJ72,'NO USAR'!AJ72)</f>
        <v>0</v>
      </c>
      <c r="DQ72" s="7">
        <f>(+'JURADO-1'!AJ72+'JURADO-2'!AJ72+'JURADO-3'!AJ72+'JURADO-4'!AJ72+'NO USAR'!AJ72-DO72-DP72)*0.8</f>
        <v>0</v>
      </c>
      <c r="DR72" s="9"/>
      <c r="DS72" s="10"/>
      <c r="DT72" s="91">
        <f t="shared" si="22"/>
        <v>0</v>
      </c>
      <c r="DU72" s="191"/>
      <c r="DV72" s="191"/>
      <c r="DW72" s="191">
        <f t="shared" si="20"/>
        <v>0</v>
      </c>
      <c r="DX72" s="82"/>
      <c r="DY72" s="39"/>
      <c r="DZ72" s="60"/>
      <c r="EA72" s="81"/>
      <c r="EB72" s="60">
        <f t="shared" si="21"/>
        <v>0</v>
      </c>
      <c r="EC72" s="60">
        <f t="shared" si="23"/>
        <v>0</v>
      </c>
    </row>
    <row r="73" spans="1:133" ht="31.5" hidden="1" customHeight="1" thickBot="1">
      <c r="A73" s="79">
        <v>30</v>
      </c>
      <c r="B73" s="23"/>
      <c r="C73" s="178">
        <f>MAX('JURADO-1'!C73,'JURADO-2'!C73,'JURADO-3'!C73,'JURADO-4'!C73,'NO USAR'!C73)</f>
        <v>0</v>
      </c>
      <c r="D73" s="60">
        <f>MIN('JURADO-1'!C73,'JURADO-2'!C73,'JURADO-3'!C73,'JURADO-4'!C73,'NO USAR'!C73)</f>
        <v>0</v>
      </c>
      <c r="E73" s="60">
        <f>+'JURADO-1'!C73+'JURADO-2'!C73+'JURADO-3'!C73+'JURADO-4'!C73+'NO USAR'!C73-C73-D73</f>
        <v>0</v>
      </c>
      <c r="F73" s="60">
        <f>MAX('JURADO-1'!D73,'JURADO-2'!D73,'JURADO-3'!D73,'JURADO-4'!D73,'NO USAR'!D73)</f>
        <v>0</v>
      </c>
      <c r="G73" s="60">
        <f>MIN('JURADO-1'!D73,'JURADO-2'!D73,'JURADO-3'!D73,'JURADO-4'!D73,'NO USAR'!D73)</f>
        <v>0</v>
      </c>
      <c r="H73" s="60">
        <f>+'JURADO-1'!D73+'JURADO-2'!D73+'JURADO-3'!D73+'JURADO-4'!D73+'NO USAR'!D73-F73-G73</f>
        <v>0</v>
      </c>
      <c r="I73" s="60">
        <f>MAX('JURADO-1'!E73,'JURADO-2'!E73,'JURADO-3'!E73,'JURADO-4'!E73,'NO USAR'!E73)</f>
        <v>0</v>
      </c>
      <c r="J73" s="60">
        <f>MIN('JURADO-1'!E73,'JURADO-2'!E73,'JURADO-3'!E73,'JURADO-4'!E73,'NO USAR'!E73)</f>
        <v>0</v>
      </c>
      <c r="K73" s="60">
        <f>+'JURADO-1'!E73+'JURADO-2'!E73+'JURADO-3'!E73+'JURADO-4'!E73+'NO USAR'!E73-I73-J73</f>
        <v>0</v>
      </c>
      <c r="L73" s="60">
        <f>MAX('JURADO-1'!F73,'JURADO-2'!F73,'JURADO-3'!F73,'JURADO-4'!F73,'NO USAR'!F73)</f>
        <v>0</v>
      </c>
      <c r="M73" s="60">
        <f>MIN('JURADO-1'!F73,'JURADO-2'!F73,'JURADO-3'!F73,'JURADO-4'!F73,'NO USAR'!F73)</f>
        <v>0</v>
      </c>
      <c r="N73" s="60">
        <f>+'JURADO-1'!F73+'JURADO-2'!F73+'JURADO-3'!F73+'JURADO-4'!F73+'NO USAR'!F73-L73-M73</f>
        <v>0</v>
      </c>
      <c r="O73" s="60">
        <f t="shared" si="12"/>
        <v>0</v>
      </c>
      <c r="P73" s="124"/>
      <c r="Q73" s="6">
        <f>MAX('JURADO-1'!G73,'JURADO-2'!G73,'JURADO-3'!G73,'JURADO-4'!G73,'NO USAR'!G73)</f>
        <v>0</v>
      </c>
      <c r="R73" s="12">
        <f>MIN('JURADO-1'!G73,'JURADO-2'!G73,'JURADO-3'!G73,'JURADO-4'!G73,'NO USAR'!G73)</f>
        <v>0</v>
      </c>
      <c r="S73" s="12">
        <f>+'JURADO-1'!G73+'JURADO-2'!G73+'JURADO-3'!G73+'JURADO-4'!G73+'NO USAR'!G73-Q73-R73</f>
        <v>0</v>
      </c>
      <c r="T73" s="63">
        <f>MAX('JURADO-1'!H73,'JURADO-2'!H73,'JURADO-3'!H73,'JURADO-4'!H73,'NO USAR'!H73)</f>
        <v>0</v>
      </c>
      <c r="U73" s="12">
        <f>MIN('JURADO-1'!H73,'JURADO-2'!H73,'JURADO-3'!H73,'JURADO-4'!H73,'NO USAR'!H73)</f>
        <v>0</v>
      </c>
      <c r="V73" s="11">
        <f>+'JURADO-1'!H73+'JURADO-2'!H73+'JURADO-3'!H73+'JURADO-4'!H73+'NO USAR'!H73-T73-U73</f>
        <v>0</v>
      </c>
      <c r="W73" s="60">
        <f>MAX('JURADO-1'!I73,'JURADO-2'!I73,'JURADO-3'!I73,'JURADO-4'!I73,'NO USAR'!I73)</f>
        <v>0</v>
      </c>
      <c r="X73" s="60">
        <f>MIN('JURADO-1'!I73,'JURADO-2'!I73,'JURADO-3'!I73,'JURADO-4'!I73,'NO USAR'!I73)</f>
        <v>0</v>
      </c>
      <c r="Y73" s="60">
        <f>+'JURADO-1'!I73+'JURADO-2'!I73+'JURADO-3'!I73+'JURADO-4'!I73+'NO USAR'!I73-W73-X73</f>
        <v>0</v>
      </c>
      <c r="Z73" s="60">
        <f>MAX('JURADO-1'!J73,'JURADO-2'!J73,'JURADO-3'!J73,'JURADO-4'!J73,'NO USAR'!J73)</f>
        <v>0</v>
      </c>
      <c r="AA73" s="60">
        <f>MIN('JURADO-1'!J73,'JURADO-2'!J73,'JURADO-3'!J73,'JURADO-4'!J73,'NO USAR'!J73)</f>
        <v>0</v>
      </c>
      <c r="AB73" s="60">
        <f>+'JURADO-1'!J73+'JURADO-2'!J73+'JURADO-3'!J73+'JURADO-4'!J73+'NO USAR'!J73-Z73-AA73</f>
        <v>0</v>
      </c>
      <c r="AC73" s="60">
        <f t="shared" si="13"/>
        <v>0</v>
      </c>
      <c r="AD73" s="59"/>
      <c r="AE73" s="6">
        <f>MAX('JURADO-1'!K73,'JURADO-2'!K73,'JURADO-3'!K73,'JURADO-4'!K73,'NO USAR'!K73)</f>
        <v>0</v>
      </c>
      <c r="AF73" s="12">
        <f>MIN('JURADO-1'!K73,'JURADO-2'!K73,'JURADO-3'!K73,'JURADO-4'!K73,'NO USAR'!K73)</f>
        <v>0</v>
      </c>
      <c r="AG73" s="12">
        <f>+'JURADO-1'!K73+'JURADO-2'!K73+'JURADO-3'!K73+'JURADO-4'!K73+'NO USAR'!K73-AE73-AF73</f>
        <v>0</v>
      </c>
      <c r="AH73" s="63">
        <f>MAX('JURADO-1'!L73,'JURADO-2'!L73,'JURADO-3'!L73,'JURADO-4'!L73,'NO USAR'!L73)</f>
        <v>0</v>
      </c>
      <c r="AI73" s="12">
        <f>MIN('JURADO-1'!L73,'JURADO-2'!L73,'JURADO-3'!L73,'JURADO-4'!L73,'NO USAR'!L73)</f>
        <v>0</v>
      </c>
      <c r="AJ73" s="11">
        <f>+'JURADO-1'!L73+'JURADO-2'!L73+'JURADO-3'!L73+'JURADO-4'!L73+'NO USAR'!L73-AH73-AI73</f>
        <v>0</v>
      </c>
      <c r="AK73" s="60">
        <f>MAX('JURADO-1'!M73,'JURADO-2'!M73,'JURADO-3'!M73,'JURADO-4'!M73,'NO USAR'!M73)</f>
        <v>0</v>
      </c>
      <c r="AL73" s="60">
        <f>MIN('JURADO-1'!M73,'JURADO-2'!M73,'JURADO-3'!M73,'JURADO-4'!M73,'NO USAR'!M73)</f>
        <v>0</v>
      </c>
      <c r="AM73" s="60">
        <f>+'JURADO-1'!M73+'JURADO-2'!M73+'JURADO-3'!M73+'JURADO-4'!M73+'NO USAR'!M73-AK73-AL73</f>
        <v>0</v>
      </c>
      <c r="AN73" s="60">
        <f>MAX('JURADO-1'!N73,'JURADO-2'!N73,'JURADO-3'!N73,'JURADO-4'!N73,'NO USAR'!N73)</f>
        <v>0</v>
      </c>
      <c r="AO73" s="60">
        <f>MIN('JURADO-1'!N73,'JURADO-2'!N73,'JURADO-3'!N73,'JURADO-4'!N73,'NO USAR'!N73)</f>
        <v>0</v>
      </c>
      <c r="AP73" s="60">
        <f>+'JURADO-1'!N73+'JURADO-2'!N73+'JURADO-3'!N73+'JURADO-4'!N73+'NO USAR'!P73-AN73-AO73</f>
        <v>0</v>
      </c>
      <c r="AQ73" s="60">
        <f t="shared" si="14"/>
        <v>0</v>
      </c>
      <c r="AR73" s="59"/>
      <c r="AS73" s="6">
        <f>MAX('JURADO-1'!O73,'JURADO-2'!O73,'JURADO-3'!O73,'JURADO-4'!O73,'NO USAR'!O73)</f>
        <v>0</v>
      </c>
      <c r="AT73" s="12">
        <f>MIN('JURADO-1'!O73,'JURADO-2'!O73,'JURADO-3'!O73,'JURADO-4'!O73,'NO USAR'!O73)</f>
        <v>0</v>
      </c>
      <c r="AU73" s="12">
        <f>+'JURADO-1'!O73+'JURADO-2'!O73+'JURADO-3'!O73+'JURADO-4'!O73+'NO USAR'!O73-AS73-AT73</f>
        <v>0</v>
      </c>
      <c r="AV73" s="63">
        <f>MAX('JURADO-1'!P73,'JURADO-2'!P73,'JURADO-3'!P73,'JURADO-4'!P73,'NO USAR'!P73)</f>
        <v>0</v>
      </c>
      <c r="AW73" s="12">
        <f>MIN('JURADO-1'!P73,'JURADO-2'!P73,'JURADO-3'!P73,'JURADO-4'!P73,'NO USAR'!P73)</f>
        <v>0</v>
      </c>
      <c r="AX73" s="11">
        <f>+'JURADO-1'!P73+'JURADO-2'!P73+'JURADO-3'!P73+'JURADO-4'!P73+'NO USAR'!P73-AV73-AW73</f>
        <v>0</v>
      </c>
      <c r="AY73" s="60">
        <f>MAX('JURADO-1'!Q73,'JURADO-2'!Q73,'JURADO-3'!Q73,'JURADO-4'!Q73,'NO USAR'!Q73)</f>
        <v>0</v>
      </c>
      <c r="AZ73" s="60">
        <f>MIN('JURADO-1'!Q73,'JURADO-2'!Q73,'JURADO-3'!Q73,'JURADO-4'!Q73,'NO USAR'!Q73)</f>
        <v>0</v>
      </c>
      <c r="BA73" s="60">
        <f>+'JURADO-1'!Q73+'JURADO-2'!Q73+'JURADO-3'!Q73+'JURADO-4'!Q73+'NO USAR'!Q73-AY73-AZ73</f>
        <v>0</v>
      </c>
      <c r="BB73" s="60">
        <f>MAX('JURADO-1'!R73,'JURADO-2'!R73,'JURADO-3'!R73,'JURADO-4'!R73,'NO USAR'!R73)</f>
        <v>0</v>
      </c>
      <c r="BC73" s="60">
        <f>MIN('JURADO-1'!R73,'JURADO-2'!R73,'JURADO-3'!R73,'JURADO-4'!R73,'NO USAR'!R73)</f>
        <v>0</v>
      </c>
      <c r="BD73" s="60">
        <f>+'JURADO-1'!R73+'JURADO-2'!R73+'JURADO-3'!R73+'JURADO-4'!R73+'NO USAR'!R73-BB73-BC73</f>
        <v>0</v>
      </c>
      <c r="BE73" s="60">
        <f t="shared" si="15"/>
        <v>0</v>
      </c>
      <c r="BF73" s="9"/>
      <c r="BG73" s="60">
        <f>MAX('JURADO-1'!S73,'JURADO-2'!S73,'JURADO-3'!S73,'JURADO-4'!S73,'NO USAR'!S73)</f>
        <v>0</v>
      </c>
      <c r="BH73" s="60">
        <f>MIN('JURADO-1'!S73,'JURADO-2'!S73,'JURADO-3'!S73,'JURADO-4'!S73,'NO USAR'!S73)</f>
        <v>0</v>
      </c>
      <c r="BI73" s="60">
        <f>+'JURADO-1'!S73+'JURADO-2'!S73+'JURADO-3'!S73+'JURADO-4'!S73+'NO USAR'!S73-BG73-BH73</f>
        <v>0</v>
      </c>
      <c r="BJ73" s="60">
        <f>MAX('JURADO-1'!T73,'JURADO-2'!T73,'JURADO-3'!T73,'JURADO-4'!T73,'NO USAR'!T73)</f>
        <v>0</v>
      </c>
      <c r="BK73" s="60">
        <f>MIN('JURADO-1'!T73,'JURADO-2'!T73,'JURADO-3'!T73,'JURADO-4'!T73,'NO USAR'!T73)</f>
        <v>0</v>
      </c>
      <c r="BL73" s="60">
        <f>+'JURADO-1'!T73+'JURADO-2'!T73+'JURADO-3'!T73+'JURADO-4'!T73+'NO USAR'!T73-BJ73-BK73</f>
        <v>0</v>
      </c>
      <c r="BM73" s="60">
        <f>MAX('JURADO-1'!U73,'JURADO-2'!U73,'JURADO-3'!U73,'JURADO-4'!U73,'NO USAR'!U73)</f>
        <v>0</v>
      </c>
      <c r="BN73" s="60">
        <f>MIN('JURADO-1'!U73,'JURADO-2'!U73,'JURADO-3'!U73,'JURADO-4'!U73,'NO USAR'!U73)</f>
        <v>0</v>
      </c>
      <c r="BO73" s="60">
        <f>+'JURADO-1'!U73+'JURADO-2'!U73+'JURADO-3'!U73+'JURADO-4'!U73+'NO USAR'!U73-BM73-BN73</f>
        <v>0</v>
      </c>
      <c r="BP73" s="60">
        <f>MAX('JURADO-1'!V73,'JURADO-2'!V73,'JURADO-3'!V73,'JURADO-4'!V73,'NO USAR'!V73)</f>
        <v>0</v>
      </c>
      <c r="BQ73" s="60">
        <f>MIN('JURADO-1'!V73,'JURADO-2'!V73,'JURADO-3'!V73,'JURADO-4'!V73,'NO USAR'!V73)</f>
        <v>0</v>
      </c>
      <c r="BR73" s="60">
        <f>+'JURADO-1'!V73+'JURADO-2'!V73+'JURADO-3'!V73+'JURADO-4'!V73+'NO USAR'!V73-BP73-BQ73</f>
        <v>0</v>
      </c>
      <c r="BS73" s="60">
        <f t="shared" si="16"/>
        <v>0</v>
      </c>
      <c r="BT73" s="9"/>
      <c r="BU73" s="6">
        <f>MAX('JURADO-1'!W73,'JURADO-2'!W73,'JURADO-3'!W73,'JURADO-4'!W73,'NO USAR'!W73)</f>
        <v>0</v>
      </c>
      <c r="BV73" s="12">
        <f>MIN('JURADO-1'!W73,'JURADO-2'!W73,'JURADO-3'!W73,'JURADO-4'!W73,'NO USAR'!W73)</f>
        <v>0</v>
      </c>
      <c r="BW73" s="12">
        <f>+'JURADO-1'!W73+'JURADO-2'!W73+'JURADO-3'!W73+'JURADO-4'!W73+'NO USAR'!W73-BU73-BV73</f>
        <v>0</v>
      </c>
      <c r="BX73" s="63">
        <f>MAX('JURADO-1'!X73,'JURADO-2'!X73,'JURADO-3'!X73,'JURADO-4'!X73,'NO USAR'!X73)</f>
        <v>0</v>
      </c>
      <c r="BY73" s="12">
        <f>MIN('JURADO-1'!X73,'JURADO-2'!X73,'JURADO-3'!X73,'JURADO-4'!X73,'NO USAR'!X73)</f>
        <v>0</v>
      </c>
      <c r="BZ73" s="11">
        <f>+'JURADO-1'!X73+'JURADO-2'!X73+'JURADO-3'!X73+'JURADO-4'!X73+'NO USAR'!X73-BX73-BY73</f>
        <v>0</v>
      </c>
      <c r="CA73" s="60">
        <f>MAX('JURADO-1'!Y73,'JURADO-2'!Y73,'JURADO-3'!Y73,'JURADO-4'!Y73,'NO USAR'!Y73)</f>
        <v>0</v>
      </c>
      <c r="CB73" s="60">
        <f>MIN('JURADO-1'!Y73,'JURADO-2'!Y73,'JURADO-3'!Y73,'JURADO-4'!Y73,'NO USAR'!Y73)</f>
        <v>0</v>
      </c>
      <c r="CC73" s="60">
        <f>+'JURADO-1'!Y73+'JURADO-2'!Y73+'JURADO-3'!Y73+'JURADO-4'!Y73+'NO USAR'!Y73-CA73-CB73</f>
        <v>0</v>
      </c>
      <c r="CD73" s="60">
        <f>MAX('JURADO-1'!Z73,'JURADO-2'!Z73,'JURADO-3'!Z73,'JURADO-4'!Z73,'NO USAR'!Z73)</f>
        <v>0</v>
      </c>
      <c r="CE73" s="60">
        <f>MIN('JURADO-1'!Z73,'JURADO-2'!Z73,'JURADO-3'!Z73,'JURADO-4'!Z73,'NO USAR'!Z73)</f>
        <v>0</v>
      </c>
      <c r="CF73" s="60">
        <f>+'JURADO-1'!Z73+'JURADO-2'!Z73+'JURADO-3'!Z73+'JURADO-4'!Z73+'NO USAR'!Z73-CD73-CE73</f>
        <v>0</v>
      </c>
      <c r="CG73" s="60">
        <f t="shared" si="17"/>
        <v>0</v>
      </c>
      <c r="CH73" s="9"/>
      <c r="CI73" s="60">
        <f>MAX('JURADO-1'!AA73,'JURADO-2'!AA73,'JURADO-3'!AA73,'JURADO-4'!AA73,'NO USAR'!AA73)</f>
        <v>0</v>
      </c>
      <c r="CJ73" s="60">
        <f>MIN('JURADO-1'!AA73,'JURADO-2'!AA73,'JURADO-3'!AA73,'JURADO-4'!AA73,'NO USAR'!AA73)</f>
        <v>0</v>
      </c>
      <c r="CK73" s="60">
        <f>+'JURADO-1'!AA73+'JURADO-2'!AA73+'JURADO-3'!AA73+'JURADO-4'!AA73+'NO USAR'!AA73-CI73-CJ73</f>
        <v>0</v>
      </c>
      <c r="CL73" s="60">
        <f>MAX('JURADO-1'!AB73,'JURADO-2'!AB73,'JURADO-3'!AB73,'JURADO-4'!AB73,'NO USAR'!AB73)</f>
        <v>0</v>
      </c>
      <c r="CM73" s="60">
        <f>MIN('JURADO-1'!AB73,'JURADO-2'!AB73,'JURADO-3'!AB73,'JURADO-4'!AB73,'NO USAR'!AB73)</f>
        <v>0</v>
      </c>
      <c r="CN73" s="60">
        <f>+'JURADO-1'!AB73+'JURADO-2'!AB73+'JURADO-3'!AB73+'JURADO-4'!AB73+'NO USAR'!AB73-CL73-CM73</f>
        <v>0</v>
      </c>
      <c r="CO73" s="60">
        <f>MAX('JURADO-1'!AC73,'JURADO-2'!AC73,'JURADO-3'!AC73,'JURADO-4'!AC73,'NO USAR'!AC73)</f>
        <v>0</v>
      </c>
      <c r="CP73" s="60">
        <f>MIN('JURADO-1'!AC73,'JURADO-2'!AC73,'JURADO-3'!AC73,'JURADO-4'!AC73,'NO USAR'!AC73)</f>
        <v>0</v>
      </c>
      <c r="CQ73" s="60">
        <f>+'JURADO-1'!AC73+'JURADO-2'!AC73+'JURADO-3'!AC73+'JURADO-4'!AC73+'NO USAR'!AC73-CO73-CP73</f>
        <v>0</v>
      </c>
      <c r="CR73" s="60">
        <f>MAX('JURADO-1'!AD73,'JURADO-2'!AD73,'JURADO-3'!AD73,'JURADO-4'!AD73,'NO USAR'!AD73)</f>
        <v>0</v>
      </c>
      <c r="CS73" s="60">
        <f>MIN('JURADO-1'!AD73,'JURADO-2'!AD73,'JURADO-3'!AD73,'JURADO-4'!AD73,'NO USAR'!AD73)</f>
        <v>0</v>
      </c>
      <c r="CT73" s="60">
        <f>+'JURADO-1'!AD73+'JURADO-2'!AD73+'JURADO-3'!AD73+'JURADO-4'!AD73+'NO USAR'!AD73-CR73-CS73</f>
        <v>0</v>
      </c>
      <c r="CU73" s="60">
        <f t="shared" si="18"/>
        <v>0</v>
      </c>
      <c r="CV73" s="9"/>
      <c r="CW73" s="6">
        <f>MAX('JURADO-1'!AE73,'JURADO-2'!AE73,'JURADO-3'!AE73,'JURADO-4'!AE73,'NO USAR'!AE73)</f>
        <v>0</v>
      </c>
      <c r="CX73" s="12">
        <f>MIN('JURADO-1'!AE73,'JURADO-2'!AE73,'JURADO-3'!AE73,'JURADO-4'!AE73,'NO USAR'!AE73)</f>
        <v>0</v>
      </c>
      <c r="CY73" s="12">
        <f>+'JURADO-1'!AE73+'JURADO-2'!AE73+'JURADO-3'!AE73+'JURADO-4'!AE73+'NO USAR'!AE73-CW73-CX73</f>
        <v>0</v>
      </c>
      <c r="CZ73" s="63">
        <f>MAX('JURADO-1'!AF73,'JURADO-2'!AF73,'JURADO-3'!AF73,'JURADO-4'!AF73,'NO USAR'!AF73)</f>
        <v>0</v>
      </c>
      <c r="DA73" s="12">
        <f>MIN('JURADO-1'!AF73,'JURADO-2'!AF73,'JURADO-3'!AF73,'JURADO-4'!AF73,'NO USAR'!AF73)</f>
        <v>0</v>
      </c>
      <c r="DB73" s="11">
        <f>+'JURADO-1'!AF73+'JURADO-2'!AF73+'JURADO-3'!AF73+'JURADO-4'!AF73+'NO USAR'!AF73-CZ73-DA73</f>
        <v>0</v>
      </c>
      <c r="DC73" s="60">
        <f>MAX('JURADO-1'!AG73,'JURADO-2'!AG73,'JURADO-3'!AG73,'JURADO-4'!AG73,'NO USAR'!AG73)</f>
        <v>0</v>
      </c>
      <c r="DD73" s="60">
        <f>MIN('JURADO-1'!AG73,'JURADO-2'!AG73,'JURADO-3'!AG73,'JURADO-4'!AG73,'NO USAR'!AG73)</f>
        <v>0</v>
      </c>
      <c r="DE73" s="60">
        <f>+'JURADO-1'!AG73+'JURADO-2'!AG73+'JURADO-3'!AG73+'JURADO-4'!AG73+'NO USAR'!AG73-DC73-DD73</f>
        <v>0</v>
      </c>
      <c r="DF73" s="60">
        <f>MAX('JURADO-1'!AF73,'JURADO-2'!AF73,'JURADO-3'!AF73,'JURADO-4'!AF73,'NO USAR'!AF73)</f>
        <v>0</v>
      </c>
      <c r="DG73" s="60">
        <f>MIN('JURADO-1'!AF73,'JURADO-2'!AF73,'JURADO-3'!AF73,'JURADO-4'!AF73,'NO USAR'!AF73)</f>
        <v>0</v>
      </c>
      <c r="DH73" s="60">
        <f>+'JURADO-1'!AF73+'JURADO-2'!AF73+'JURADO-3'!AF73+'JURADO-4'!AF73+'NO USAR'!AF73-DF73-DG73</f>
        <v>0</v>
      </c>
      <c r="DI73" s="60">
        <f t="shared" si="19"/>
        <v>0</v>
      </c>
      <c r="DJ73" s="9"/>
      <c r="DK73" s="6">
        <f>MAX('JURADO-1'!AI73,'JURADO-2'!AI73,'JURADO-3'!AI73,'JURADO-4'!AI73,'NO USAR'!AI73)</f>
        <v>0</v>
      </c>
      <c r="DL73" s="12">
        <f>MIN('JURADO-1'!AI73,'JURADO-2'!AI73,'JURADO-3'!AI73,'JURADO-4'!AI73,'NO USAR'!AI73)</f>
        <v>0</v>
      </c>
      <c r="DM73" s="7">
        <f>+'JURADO-1'!AI73+'JURADO-2'!AI73+'JURADO-3'!AI73+'JURADO-4'!AI73+'NO USAR'!AI73-DK73-DL73</f>
        <v>0</v>
      </c>
      <c r="DN73" s="9"/>
      <c r="DO73" s="6">
        <f>MAX('JURADO-1'!AJ73,'JURADO-2'!AJ73,'JURADO-3'!AJ73,'JURADO-4'!AJ73,'NO USAR'!AJ73)</f>
        <v>0</v>
      </c>
      <c r="DP73" s="12">
        <f>MIN('JURADO-1'!AJ73,'JURADO-2'!AJ73,'JURADO-3'!AJ73,'JURADO-4'!AJ73,'NO USAR'!AJ73)</f>
        <v>0</v>
      </c>
      <c r="DQ73" s="7">
        <f>(+'JURADO-1'!AJ73+'JURADO-2'!AJ73+'JURADO-3'!AJ73+'JURADO-4'!AJ73+'NO USAR'!AJ73-DO73-DP73)*0.8</f>
        <v>0</v>
      </c>
      <c r="DR73" s="9"/>
      <c r="DS73" s="10"/>
      <c r="DT73" s="91">
        <f t="shared" si="22"/>
        <v>0</v>
      </c>
      <c r="DU73" s="191"/>
      <c r="DV73" s="191"/>
      <c r="DW73" s="191">
        <f t="shared" si="20"/>
        <v>0</v>
      </c>
      <c r="DX73" s="82"/>
      <c r="DY73" s="39"/>
      <c r="DZ73" s="60"/>
      <c r="EA73" s="81"/>
      <c r="EB73" s="60">
        <f t="shared" si="21"/>
        <v>0</v>
      </c>
      <c r="EC73" s="60">
        <f t="shared" si="23"/>
        <v>0</v>
      </c>
    </row>
    <row r="74" spans="1:133" s="123" customFormat="1" ht="31.5" hidden="1" customHeight="1" thickBot="1">
      <c r="A74" s="78">
        <v>31</v>
      </c>
      <c r="B74" s="23"/>
      <c r="C74" s="178">
        <f>MAX('JURADO-1'!C74,'JURADO-2'!C74,'JURADO-3'!C74,'JURADO-4'!C74,'NO USAR'!C74)</f>
        <v>0</v>
      </c>
      <c r="D74" s="60">
        <f>MIN('JURADO-1'!C74,'JURADO-2'!C74,'JURADO-3'!C74,'JURADO-4'!C74,'NO USAR'!C74)</f>
        <v>0</v>
      </c>
      <c r="E74" s="60">
        <f>+'JURADO-1'!C74+'JURADO-2'!C74+'JURADO-3'!C74+'JURADO-4'!C74+'NO USAR'!C74-C74-D74</f>
        <v>0</v>
      </c>
      <c r="F74" s="60">
        <f>MAX('JURADO-1'!D74,'JURADO-2'!D74,'JURADO-3'!D74,'JURADO-4'!D74,'NO USAR'!D74)</f>
        <v>0</v>
      </c>
      <c r="G74" s="60">
        <f>MIN('JURADO-1'!D74,'JURADO-2'!D74,'JURADO-3'!D74,'JURADO-4'!D74,'NO USAR'!D74)</f>
        <v>0</v>
      </c>
      <c r="H74" s="60">
        <f>+'JURADO-1'!D74+'JURADO-2'!D74+'JURADO-3'!D74+'JURADO-4'!D74+'NO USAR'!D74-F74-G74</f>
        <v>0</v>
      </c>
      <c r="I74" s="60">
        <f>MAX('JURADO-1'!E74,'JURADO-2'!E74,'JURADO-3'!E74,'JURADO-4'!E74,'NO USAR'!E74)</f>
        <v>0</v>
      </c>
      <c r="J74" s="60">
        <f>MIN('JURADO-1'!E74,'JURADO-2'!E74,'JURADO-3'!E74,'JURADO-4'!E74,'NO USAR'!E74)</f>
        <v>0</v>
      </c>
      <c r="K74" s="60">
        <f>+'JURADO-1'!E74+'JURADO-2'!E74+'JURADO-3'!E74+'JURADO-4'!E74+'NO USAR'!E74-I74-J74</f>
        <v>0</v>
      </c>
      <c r="L74" s="60">
        <f>MAX('JURADO-1'!F74,'JURADO-2'!F74,'JURADO-3'!F74,'JURADO-4'!F74,'NO USAR'!F74)</f>
        <v>0</v>
      </c>
      <c r="M74" s="60">
        <f>MIN('JURADO-1'!F74,'JURADO-2'!F74,'JURADO-3'!F74,'JURADO-4'!F74,'NO USAR'!F74)</f>
        <v>0</v>
      </c>
      <c r="N74" s="60">
        <f>+'JURADO-1'!F74+'JURADO-2'!F74+'JURADO-3'!F74+'JURADO-4'!F74+'NO USAR'!F74-L74-M74</f>
        <v>0</v>
      </c>
      <c r="O74" s="60">
        <f t="shared" si="12"/>
        <v>0</v>
      </c>
      <c r="P74" s="124"/>
      <c r="Q74" s="6">
        <f>MAX('JURADO-1'!G74,'JURADO-2'!G74,'JURADO-3'!G74,'JURADO-4'!G74,'NO USAR'!G74)</f>
        <v>0</v>
      </c>
      <c r="R74" s="12">
        <f>MIN('JURADO-1'!G74,'JURADO-2'!G74,'JURADO-3'!G74,'JURADO-4'!G74,'NO USAR'!G74)</f>
        <v>0</v>
      </c>
      <c r="S74" s="12">
        <f>+'JURADO-1'!G74+'JURADO-2'!G74+'JURADO-3'!G74+'JURADO-4'!G74+'NO USAR'!G74-Q74-R74</f>
        <v>0</v>
      </c>
      <c r="T74" s="63">
        <f>MAX('JURADO-1'!H74,'JURADO-2'!H74,'JURADO-3'!H74,'JURADO-4'!H74,'NO USAR'!H74)</f>
        <v>0</v>
      </c>
      <c r="U74" s="12">
        <f>MIN('JURADO-1'!H74,'JURADO-2'!H74,'JURADO-3'!H74,'JURADO-4'!H74,'NO USAR'!H74)</f>
        <v>0</v>
      </c>
      <c r="V74" s="11">
        <f>+'JURADO-1'!H74+'JURADO-2'!H74+'JURADO-3'!H74+'JURADO-4'!H74+'NO USAR'!H74-T74-U74</f>
        <v>0</v>
      </c>
      <c r="W74" s="60">
        <f>MAX('JURADO-1'!I74,'JURADO-2'!I74,'JURADO-3'!I74,'JURADO-4'!I74,'NO USAR'!I74)</f>
        <v>0</v>
      </c>
      <c r="X74" s="60">
        <f>MIN('JURADO-1'!I74,'JURADO-2'!I74,'JURADO-3'!I74,'JURADO-4'!I74,'NO USAR'!I74)</f>
        <v>0</v>
      </c>
      <c r="Y74" s="60">
        <f>+'JURADO-1'!I74+'JURADO-2'!I74+'JURADO-3'!I74+'JURADO-4'!I74+'NO USAR'!I74-W74-X74</f>
        <v>0</v>
      </c>
      <c r="Z74" s="60">
        <f>MAX('JURADO-1'!J74,'JURADO-2'!J74,'JURADO-3'!J74,'JURADO-4'!J74,'NO USAR'!J74)</f>
        <v>0</v>
      </c>
      <c r="AA74" s="60">
        <f>MIN('JURADO-1'!J74,'JURADO-2'!J74,'JURADO-3'!J74,'JURADO-4'!J74,'NO USAR'!J74)</f>
        <v>0</v>
      </c>
      <c r="AB74" s="60">
        <f>+'JURADO-1'!J74+'JURADO-2'!J74+'JURADO-3'!J74+'JURADO-4'!J74+'NO USAR'!J74-Z74-AA74</f>
        <v>0</v>
      </c>
      <c r="AC74" s="60">
        <f t="shared" si="13"/>
        <v>0</v>
      </c>
      <c r="AD74" s="59"/>
      <c r="AE74" s="6">
        <f>MAX('JURADO-1'!K74,'JURADO-2'!K74,'JURADO-3'!K74,'JURADO-4'!K74,'NO USAR'!K74)</f>
        <v>0</v>
      </c>
      <c r="AF74" s="12">
        <f>MIN('JURADO-1'!K74,'JURADO-2'!K74,'JURADO-3'!K74,'JURADO-4'!K74,'NO USAR'!K74)</f>
        <v>0</v>
      </c>
      <c r="AG74" s="12">
        <f>+'JURADO-1'!K74+'JURADO-2'!K74+'JURADO-3'!K74+'JURADO-4'!K74+'NO USAR'!K74-AE74-AF74</f>
        <v>0</v>
      </c>
      <c r="AH74" s="63">
        <f>MAX('JURADO-1'!L74,'JURADO-2'!L74,'JURADO-3'!L74,'JURADO-4'!L74,'NO USAR'!L74)</f>
        <v>0</v>
      </c>
      <c r="AI74" s="12">
        <f>MIN('JURADO-1'!L74,'JURADO-2'!L74,'JURADO-3'!L74,'JURADO-4'!L74,'NO USAR'!L74)</f>
        <v>0</v>
      </c>
      <c r="AJ74" s="11">
        <f>+'JURADO-1'!L74+'JURADO-2'!L74+'JURADO-3'!L74+'JURADO-4'!L74+'NO USAR'!L74-AH74-AI74</f>
        <v>0</v>
      </c>
      <c r="AK74" s="60">
        <f>MAX('JURADO-1'!M74,'JURADO-2'!M74,'JURADO-3'!M74,'JURADO-4'!M74,'NO USAR'!M74)</f>
        <v>0</v>
      </c>
      <c r="AL74" s="60">
        <f>MIN('JURADO-1'!M74,'JURADO-2'!M74,'JURADO-3'!M74,'JURADO-4'!M74,'NO USAR'!M74)</f>
        <v>0</v>
      </c>
      <c r="AM74" s="60">
        <f>+'JURADO-1'!M74+'JURADO-2'!M74+'JURADO-3'!M74+'JURADO-4'!M74+'NO USAR'!M74-AK74-AL74</f>
        <v>0</v>
      </c>
      <c r="AN74" s="60">
        <f>MAX('JURADO-1'!N74,'JURADO-2'!N74,'JURADO-3'!N74,'JURADO-4'!N74,'NO USAR'!N74)</f>
        <v>0</v>
      </c>
      <c r="AO74" s="60">
        <f>MIN('JURADO-1'!N74,'JURADO-2'!N74,'JURADO-3'!N74,'JURADO-4'!N74,'NO USAR'!N74)</f>
        <v>0</v>
      </c>
      <c r="AP74" s="60">
        <f>+'JURADO-1'!N74+'JURADO-2'!N74+'JURADO-3'!N74+'JURADO-4'!N74+'NO USAR'!P74-AN74-AO74</f>
        <v>0</v>
      </c>
      <c r="AQ74" s="60">
        <f t="shared" si="14"/>
        <v>0</v>
      </c>
      <c r="AR74" s="59"/>
      <c r="AS74" s="6">
        <f>MAX('JURADO-1'!O74,'JURADO-2'!O74,'JURADO-3'!O74,'JURADO-4'!O74,'NO USAR'!O74)</f>
        <v>0</v>
      </c>
      <c r="AT74" s="12">
        <f>MIN('JURADO-1'!O74,'JURADO-2'!O74,'JURADO-3'!O74,'JURADO-4'!O74,'NO USAR'!O74)</f>
        <v>0</v>
      </c>
      <c r="AU74" s="12">
        <f>+'JURADO-1'!O74+'JURADO-2'!O74+'JURADO-3'!O74+'JURADO-4'!O74+'NO USAR'!O74-AS74-AT74</f>
        <v>0</v>
      </c>
      <c r="AV74" s="63">
        <f>MAX('JURADO-1'!P74,'JURADO-2'!P74,'JURADO-3'!P74,'JURADO-4'!P74,'NO USAR'!P74)</f>
        <v>0</v>
      </c>
      <c r="AW74" s="12">
        <f>MIN('JURADO-1'!P74,'JURADO-2'!P74,'JURADO-3'!P74,'JURADO-4'!P74,'NO USAR'!P74)</f>
        <v>0</v>
      </c>
      <c r="AX74" s="11">
        <f>+'JURADO-1'!P74+'JURADO-2'!P74+'JURADO-3'!P74+'JURADO-4'!P74+'NO USAR'!P74-AV74-AW74</f>
        <v>0</v>
      </c>
      <c r="AY74" s="60">
        <f>MAX('JURADO-1'!Q74,'JURADO-2'!Q74,'JURADO-3'!Q74,'JURADO-4'!Q74,'NO USAR'!Q74)</f>
        <v>0</v>
      </c>
      <c r="AZ74" s="60">
        <f>MIN('JURADO-1'!Q74,'JURADO-2'!Q74,'JURADO-3'!Q74,'JURADO-4'!Q74,'NO USAR'!Q74)</f>
        <v>0</v>
      </c>
      <c r="BA74" s="60">
        <f>+'JURADO-1'!Q74+'JURADO-2'!Q74+'JURADO-3'!Q74+'JURADO-4'!Q74+'NO USAR'!Q74-AY74-AZ74</f>
        <v>0</v>
      </c>
      <c r="BB74" s="60">
        <f>MAX('JURADO-1'!R74,'JURADO-2'!R74,'JURADO-3'!R74,'JURADO-4'!R74,'NO USAR'!R74)</f>
        <v>0</v>
      </c>
      <c r="BC74" s="60">
        <f>MIN('JURADO-1'!R74,'JURADO-2'!R74,'JURADO-3'!R74,'JURADO-4'!R74,'NO USAR'!R74)</f>
        <v>0</v>
      </c>
      <c r="BD74" s="60">
        <f>+'JURADO-1'!R74+'JURADO-2'!R74+'JURADO-3'!R74+'JURADO-4'!R74+'NO USAR'!R74-BB74-BC74</f>
        <v>0</v>
      </c>
      <c r="BE74" s="60">
        <f t="shared" si="15"/>
        <v>0</v>
      </c>
      <c r="BF74" s="9"/>
      <c r="BG74" s="60">
        <f>MAX('JURADO-1'!S74,'JURADO-2'!S74,'JURADO-3'!S74,'JURADO-4'!S74,'NO USAR'!S74)</f>
        <v>0</v>
      </c>
      <c r="BH74" s="60">
        <f>MIN('JURADO-1'!S74,'JURADO-2'!S74,'JURADO-3'!S74,'JURADO-4'!S74,'NO USAR'!S74)</f>
        <v>0</v>
      </c>
      <c r="BI74" s="60">
        <f>+'JURADO-1'!S74+'JURADO-2'!S74+'JURADO-3'!S74+'JURADO-4'!S74+'NO USAR'!S74-BG74-BH74</f>
        <v>0</v>
      </c>
      <c r="BJ74" s="60">
        <f>MAX('JURADO-1'!T74,'JURADO-2'!T74,'JURADO-3'!T74,'JURADO-4'!T74,'NO USAR'!T74)</f>
        <v>0</v>
      </c>
      <c r="BK74" s="60">
        <f>MIN('JURADO-1'!T74,'JURADO-2'!T74,'JURADO-3'!T74,'JURADO-4'!T74,'NO USAR'!T74)</f>
        <v>0</v>
      </c>
      <c r="BL74" s="60">
        <f>+'JURADO-1'!T74+'JURADO-2'!T74+'JURADO-3'!T74+'JURADO-4'!T74+'NO USAR'!T74-BJ74-BK74</f>
        <v>0</v>
      </c>
      <c r="BM74" s="60">
        <f>MAX('JURADO-1'!U74,'JURADO-2'!U74,'JURADO-3'!U74,'JURADO-4'!U74,'NO USAR'!U74)</f>
        <v>0</v>
      </c>
      <c r="BN74" s="60">
        <f>MIN('JURADO-1'!U74,'JURADO-2'!U74,'JURADO-3'!U74,'JURADO-4'!U74,'NO USAR'!U74)</f>
        <v>0</v>
      </c>
      <c r="BO74" s="60">
        <f>+'JURADO-1'!U74+'JURADO-2'!U74+'JURADO-3'!U74+'JURADO-4'!U74+'NO USAR'!U74-BM74-BN74</f>
        <v>0</v>
      </c>
      <c r="BP74" s="60">
        <f>MAX('JURADO-1'!V74,'JURADO-2'!V74,'JURADO-3'!V74,'JURADO-4'!V74,'NO USAR'!V74)</f>
        <v>0</v>
      </c>
      <c r="BQ74" s="60">
        <f>MIN('JURADO-1'!V74,'JURADO-2'!V74,'JURADO-3'!V74,'JURADO-4'!V74,'NO USAR'!V74)</f>
        <v>0</v>
      </c>
      <c r="BR74" s="60">
        <f>+'JURADO-1'!V74+'JURADO-2'!V74+'JURADO-3'!V74+'JURADO-4'!V74+'NO USAR'!V74-BP74-BQ74</f>
        <v>0</v>
      </c>
      <c r="BS74" s="60">
        <f t="shared" si="16"/>
        <v>0</v>
      </c>
      <c r="BT74" s="9"/>
      <c r="BU74" s="6">
        <f>MAX('JURADO-1'!W74,'JURADO-2'!W74,'JURADO-3'!W74,'JURADO-4'!W74,'NO USAR'!W74)</f>
        <v>0</v>
      </c>
      <c r="BV74" s="12">
        <f>MIN('JURADO-1'!W74,'JURADO-2'!W74,'JURADO-3'!W74,'JURADO-4'!W74,'NO USAR'!W74)</f>
        <v>0</v>
      </c>
      <c r="BW74" s="12">
        <f>+'JURADO-1'!W74+'JURADO-2'!W74+'JURADO-3'!W74+'JURADO-4'!W74+'NO USAR'!W74-BU74-BV74</f>
        <v>0</v>
      </c>
      <c r="BX74" s="63">
        <f>MAX('JURADO-1'!X74,'JURADO-2'!X74,'JURADO-3'!X74,'JURADO-4'!X74,'NO USAR'!X74)</f>
        <v>0</v>
      </c>
      <c r="BY74" s="12">
        <f>MIN('JURADO-1'!X74,'JURADO-2'!X74,'JURADO-3'!X74,'JURADO-4'!X74,'NO USAR'!X74)</f>
        <v>0</v>
      </c>
      <c r="BZ74" s="11">
        <f>+'JURADO-1'!X74+'JURADO-2'!X74+'JURADO-3'!X74+'JURADO-4'!X74+'NO USAR'!X74-BX74-BY74</f>
        <v>0</v>
      </c>
      <c r="CA74" s="60">
        <f>MAX('JURADO-1'!Y74,'JURADO-2'!Y74,'JURADO-3'!Y74,'JURADO-4'!Y74,'NO USAR'!Y74)</f>
        <v>0</v>
      </c>
      <c r="CB74" s="60">
        <f>MIN('JURADO-1'!Y74,'JURADO-2'!Y74,'JURADO-3'!Y74,'JURADO-4'!Y74,'NO USAR'!Y74)</f>
        <v>0</v>
      </c>
      <c r="CC74" s="60">
        <f>+'JURADO-1'!Y74+'JURADO-2'!Y74+'JURADO-3'!Y74+'JURADO-4'!Y74+'NO USAR'!Y74-CA74-CB74</f>
        <v>0</v>
      </c>
      <c r="CD74" s="60">
        <f>MAX('JURADO-1'!Z74,'JURADO-2'!Z74,'JURADO-3'!Z74,'JURADO-4'!Z74,'NO USAR'!Z74)</f>
        <v>0</v>
      </c>
      <c r="CE74" s="60">
        <f>MIN('JURADO-1'!Z74,'JURADO-2'!Z74,'JURADO-3'!Z74,'JURADO-4'!Z74,'NO USAR'!Z74)</f>
        <v>0</v>
      </c>
      <c r="CF74" s="60">
        <f>+'JURADO-1'!Z74+'JURADO-2'!Z74+'JURADO-3'!Z74+'JURADO-4'!Z74+'NO USAR'!Z74-CD74-CE74</f>
        <v>0</v>
      </c>
      <c r="CG74" s="60">
        <f t="shared" si="17"/>
        <v>0</v>
      </c>
      <c r="CH74" s="9"/>
      <c r="CI74" s="60">
        <f>MAX('JURADO-1'!AA74,'JURADO-2'!AA74,'JURADO-3'!AA74,'JURADO-4'!AA74,'NO USAR'!AA74)</f>
        <v>0</v>
      </c>
      <c r="CJ74" s="60">
        <f>MIN('JURADO-1'!AA74,'JURADO-2'!AA74,'JURADO-3'!AA74,'JURADO-4'!AA74,'NO USAR'!AA74)</f>
        <v>0</v>
      </c>
      <c r="CK74" s="60">
        <f>+'JURADO-1'!AA74+'JURADO-2'!AA74+'JURADO-3'!AA74+'JURADO-4'!AA74+'NO USAR'!AA74-CI74-CJ74</f>
        <v>0</v>
      </c>
      <c r="CL74" s="60">
        <f>MAX('JURADO-1'!AB74,'JURADO-2'!AB74,'JURADO-3'!AB74,'JURADO-4'!AB74,'NO USAR'!AB74)</f>
        <v>0</v>
      </c>
      <c r="CM74" s="60">
        <f>MIN('JURADO-1'!AB74,'JURADO-2'!AB74,'JURADO-3'!AB74,'JURADO-4'!AB74,'NO USAR'!AB74)</f>
        <v>0</v>
      </c>
      <c r="CN74" s="60">
        <f>+'JURADO-1'!AB74+'JURADO-2'!AB74+'JURADO-3'!AB74+'JURADO-4'!AB74+'NO USAR'!AB74-CL74-CM74</f>
        <v>0</v>
      </c>
      <c r="CO74" s="60">
        <f>MAX('JURADO-1'!AC74,'JURADO-2'!AC74,'JURADO-3'!AC74,'JURADO-4'!AC74,'NO USAR'!AC74)</f>
        <v>0</v>
      </c>
      <c r="CP74" s="60">
        <f>MIN('JURADO-1'!AC74,'JURADO-2'!AC74,'JURADO-3'!AC74,'JURADO-4'!AC74,'NO USAR'!AC74)</f>
        <v>0</v>
      </c>
      <c r="CQ74" s="60">
        <f>+'JURADO-1'!AC74+'JURADO-2'!AC74+'JURADO-3'!AC74+'JURADO-4'!AC74+'NO USAR'!AC74-CO74-CP74</f>
        <v>0</v>
      </c>
      <c r="CR74" s="60">
        <f>MAX('JURADO-1'!AD74,'JURADO-2'!AD74,'JURADO-3'!AD74,'JURADO-4'!AD74,'NO USAR'!AD74)</f>
        <v>0</v>
      </c>
      <c r="CS74" s="60">
        <f>MIN('JURADO-1'!AD74,'JURADO-2'!AD74,'JURADO-3'!AD74,'JURADO-4'!AD74,'NO USAR'!AD74)</f>
        <v>0</v>
      </c>
      <c r="CT74" s="60">
        <f>+'JURADO-1'!AD74+'JURADO-2'!AD74+'JURADO-3'!AD74+'JURADO-4'!AD74+'NO USAR'!AD74-CR74-CS74</f>
        <v>0</v>
      </c>
      <c r="CU74" s="60">
        <f t="shared" si="18"/>
        <v>0</v>
      </c>
      <c r="CV74" s="9"/>
      <c r="CW74" s="6">
        <f>MAX('JURADO-1'!AE74,'JURADO-2'!AE74,'JURADO-3'!AE74,'JURADO-4'!AE74,'NO USAR'!AE74)</f>
        <v>0</v>
      </c>
      <c r="CX74" s="12">
        <f>MIN('JURADO-1'!AE74,'JURADO-2'!AE74,'JURADO-3'!AE74,'JURADO-4'!AE74,'NO USAR'!AE74)</f>
        <v>0</v>
      </c>
      <c r="CY74" s="12">
        <f>+'JURADO-1'!AE74+'JURADO-2'!AE74+'JURADO-3'!AE74+'JURADO-4'!AE74+'NO USAR'!AE74-CW74-CX74</f>
        <v>0</v>
      </c>
      <c r="CZ74" s="63">
        <f>MAX('JURADO-1'!AF74,'JURADO-2'!AF74,'JURADO-3'!AF74,'JURADO-4'!AF74,'NO USAR'!AF74)</f>
        <v>0</v>
      </c>
      <c r="DA74" s="12">
        <f>MIN('JURADO-1'!AF74,'JURADO-2'!AF74,'JURADO-3'!AF74,'JURADO-4'!AF74,'NO USAR'!AF74)</f>
        <v>0</v>
      </c>
      <c r="DB74" s="11">
        <f>+'JURADO-1'!AF74+'JURADO-2'!AF74+'JURADO-3'!AF74+'JURADO-4'!AF74+'NO USAR'!AF74-CZ74-DA74</f>
        <v>0</v>
      </c>
      <c r="DC74" s="60">
        <f>MAX('JURADO-1'!AG74,'JURADO-2'!AG74,'JURADO-3'!AG74,'JURADO-4'!AG74,'NO USAR'!AG74)</f>
        <v>0</v>
      </c>
      <c r="DD74" s="60">
        <f>MIN('JURADO-1'!AG74,'JURADO-2'!AG74,'JURADO-3'!AG74,'JURADO-4'!AG74,'NO USAR'!AG74)</f>
        <v>0</v>
      </c>
      <c r="DE74" s="60">
        <f>+'JURADO-1'!AG74+'JURADO-2'!AG74+'JURADO-3'!AG74+'JURADO-4'!AG74+'NO USAR'!AG74-DC74-DD74</f>
        <v>0</v>
      </c>
      <c r="DF74" s="60">
        <f>MAX('JURADO-1'!AF74,'JURADO-2'!AF74,'JURADO-3'!AF74,'JURADO-4'!AF74,'NO USAR'!AF74)</f>
        <v>0</v>
      </c>
      <c r="DG74" s="60">
        <f>MIN('JURADO-1'!AF74,'JURADO-2'!AF74,'JURADO-3'!AF74,'JURADO-4'!AF74,'NO USAR'!AF74)</f>
        <v>0</v>
      </c>
      <c r="DH74" s="60">
        <f>+'JURADO-1'!AF74+'JURADO-2'!AF74+'JURADO-3'!AF74+'JURADO-4'!AF74+'NO USAR'!AF74-DF74-DG74</f>
        <v>0</v>
      </c>
      <c r="DI74" s="60">
        <f t="shared" si="19"/>
        <v>0</v>
      </c>
      <c r="DJ74" s="9"/>
      <c r="DK74" s="6">
        <f>MAX('JURADO-1'!AI74,'JURADO-2'!AI74,'JURADO-3'!AI74,'JURADO-4'!AI74,'NO USAR'!AI74)</f>
        <v>0</v>
      </c>
      <c r="DL74" s="12">
        <f>MIN('JURADO-1'!AI74,'JURADO-2'!AI74,'JURADO-3'!AI74,'JURADO-4'!AI74,'NO USAR'!AI74)</f>
        <v>0</v>
      </c>
      <c r="DM74" s="7">
        <f>+'JURADO-1'!AI74+'JURADO-2'!AI74+'JURADO-3'!AI74+'JURADO-4'!AI74+'NO USAR'!AI74-DK74-DL74</f>
        <v>0</v>
      </c>
      <c r="DN74" s="9"/>
      <c r="DO74" s="6">
        <f>MAX('JURADO-1'!AJ74,'JURADO-2'!AJ74,'JURADO-3'!AJ74,'JURADO-4'!AJ74,'NO USAR'!AJ74)</f>
        <v>0</v>
      </c>
      <c r="DP74" s="12">
        <f>MIN('JURADO-1'!AJ74,'JURADO-2'!AJ74,'JURADO-3'!AJ74,'JURADO-4'!AJ74,'NO USAR'!AJ74)</f>
        <v>0</v>
      </c>
      <c r="DQ74" s="7">
        <f>(+'JURADO-1'!AJ74+'JURADO-2'!AJ74+'JURADO-3'!AJ74+'JURADO-4'!AJ74+'NO USAR'!AJ74-DO74-DP74)*0.8</f>
        <v>0</v>
      </c>
      <c r="DR74" s="9"/>
      <c r="DS74" s="10"/>
      <c r="DT74" s="91">
        <f t="shared" si="22"/>
        <v>0</v>
      </c>
      <c r="DU74" s="191"/>
      <c r="DV74" s="191"/>
      <c r="DW74" s="191">
        <f t="shared" si="20"/>
        <v>0</v>
      </c>
      <c r="DX74" s="82"/>
      <c r="DY74" s="39"/>
      <c r="DZ74" s="60"/>
      <c r="EA74" s="81"/>
      <c r="EB74" s="60">
        <f t="shared" si="21"/>
        <v>0</v>
      </c>
      <c r="EC74" s="60">
        <f t="shared" si="23"/>
        <v>0</v>
      </c>
    </row>
    <row r="75" spans="1:133" ht="31.5" hidden="1" customHeight="1" thickBot="1">
      <c r="A75" s="25">
        <v>32</v>
      </c>
      <c r="B75" s="23"/>
      <c r="C75" s="178">
        <f>MAX('JURADO-1'!C75,'JURADO-2'!C75,'JURADO-3'!C75,'JURADO-4'!C75,'NO USAR'!C75)</f>
        <v>0</v>
      </c>
      <c r="D75" s="60">
        <f>MIN('JURADO-1'!C75,'JURADO-2'!C75,'JURADO-3'!C75,'JURADO-4'!C75,'NO USAR'!C75)</f>
        <v>0</v>
      </c>
      <c r="E75" s="60">
        <f>+'JURADO-1'!C75+'JURADO-2'!C75+'JURADO-3'!C75+'JURADO-4'!C75+'NO USAR'!C75-C75-D75</f>
        <v>0</v>
      </c>
      <c r="F75" s="60">
        <f>MAX('JURADO-1'!D75,'JURADO-2'!D75,'JURADO-3'!D75,'JURADO-4'!D75,'NO USAR'!D75)</f>
        <v>0</v>
      </c>
      <c r="G75" s="60">
        <f>MIN('JURADO-1'!D75,'JURADO-2'!D75,'JURADO-3'!D75,'JURADO-4'!D75,'NO USAR'!D75)</f>
        <v>0</v>
      </c>
      <c r="H75" s="60">
        <f>+'JURADO-1'!D75+'JURADO-2'!D75+'JURADO-3'!D75+'JURADO-4'!D75+'NO USAR'!D75-F75-G75</f>
        <v>0</v>
      </c>
      <c r="I75" s="60">
        <f>MAX('JURADO-1'!E75,'JURADO-2'!E75,'JURADO-3'!E75,'JURADO-4'!E75,'NO USAR'!E75)</f>
        <v>0</v>
      </c>
      <c r="J75" s="60">
        <f>MIN('JURADO-1'!E75,'JURADO-2'!E75,'JURADO-3'!E75,'JURADO-4'!E75,'NO USAR'!E75)</f>
        <v>0</v>
      </c>
      <c r="K75" s="60">
        <f>+'JURADO-1'!E75+'JURADO-2'!E75+'JURADO-3'!E75+'JURADO-4'!E75+'NO USAR'!E75-I75-J75</f>
        <v>0</v>
      </c>
      <c r="L75" s="60">
        <f>MAX('JURADO-1'!F75,'JURADO-2'!F75,'JURADO-3'!F75,'JURADO-4'!F75,'NO USAR'!F75)</f>
        <v>0</v>
      </c>
      <c r="M75" s="60">
        <f>MIN('JURADO-1'!F75,'JURADO-2'!F75,'JURADO-3'!F75,'JURADO-4'!F75,'NO USAR'!F75)</f>
        <v>0</v>
      </c>
      <c r="N75" s="60">
        <f>+'JURADO-1'!F75+'JURADO-2'!F75+'JURADO-3'!F75+'JURADO-4'!F75+'NO USAR'!F75-L75-M75</f>
        <v>0</v>
      </c>
      <c r="O75" s="60">
        <f t="shared" si="12"/>
        <v>0</v>
      </c>
      <c r="P75" s="124"/>
      <c r="Q75" s="6">
        <f>MAX('JURADO-1'!G75,'JURADO-2'!G75,'JURADO-3'!G75,'JURADO-4'!G75,'NO USAR'!G75)</f>
        <v>0</v>
      </c>
      <c r="R75" s="12">
        <f>MIN('JURADO-1'!G75,'JURADO-2'!G75,'JURADO-3'!G75,'JURADO-4'!G75,'NO USAR'!G75)</f>
        <v>0</v>
      </c>
      <c r="S75" s="12">
        <f>+'JURADO-1'!G75+'JURADO-2'!G75+'JURADO-3'!G75+'JURADO-4'!G75+'NO USAR'!G75-Q75-R75</f>
        <v>0</v>
      </c>
      <c r="T75" s="63">
        <f>MAX('JURADO-1'!H75,'JURADO-2'!H75,'JURADO-3'!H75,'JURADO-4'!H75,'NO USAR'!H75)</f>
        <v>0</v>
      </c>
      <c r="U75" s="12">
        <f>MIN('JURADO-1'!H75,'JURADO-2'!H75,'JURADO-3'!H75,'JURADO-4'!H75,'NO USAR'!H75)</f>
        <v>0</v>
      </c>
      <c r="V75" s="11">
        <f>+'JURADO-1'!H75+'JURADO-2'!H75+'JURADO-3'!H75+'JURADO-4'!H75+'NO USAR'!H75-T75-U75</f>
        <v>0</v>
      </c>
      <c r="W75" s="60">
        <f>MAX('JURADO-1'!I75,'JURADO-2'!I75,'JURADO-3'!I75,'JURADO-4'!I75,'NO USAR'!I75)</f>
        <v>0</v>
      </c>
      <c r="X75" s="60">
        <f>MIN('JURADO-1'!I75,'JURADO-2'!I75,'JURADO-3'!I75,'JURADO-4'!I75,'NO USAR'!I75)</f>
        <v>0</v>
      </c>
      <c r="Y75" s="60">
        <f>+'JURADO-1'!I75+'JURADO-2'!I75+'JURADO-3'!I75+'JURADO-4'!I75+'NO USAR'!I75-W75-X75</f>
        <v>0</v>
      </c>
      <c r="Z75" s="60">
        <f>MAX('JURADO-1'!J75,'JURADO-2'!J75,'JURADO-3'!J75,'JURADO-4'!J75,'NO USAR'!J75)</f>
        <v>0</v>
      </c>
      <c r="AA75" s="60">
        <f>MIN('JURADO-1'!J75,'JURADO-2'!J75,'JURADO-3'!J75,'JURADO-4'!J75,'NO USAR'!J75)</f>
        <v>0</v>
      </c>
      <c r="AB75" s="60">
        <f>+'JURADO-1'!J75+'JURADO-2'!J75+'JURADO-3'!J75+'JURADO-4'!J75+'NO USAR'!J75-Z75-AA75</f>
        <v>0</v>
      </c>
      <c r="AC75" s="60">
        <f t="shared" si="13"/>
        <v>0</v>
      </c>
      <c r="AD75" s="59"/>
      <c r="AE75" s="6">
        <f>MAX('JURADO-1'!K75,'JURADO-2'!K75,'JURADO-3'!K75,'JURADO-4'!K75,'NO USAR'!K75)</f>
        <v>0</v>
      </c>
      <c r="AF75" s="12">
        <f>MIN('JURADO-1'!K75,'JURADO-2'!K75,'JURADO-3'!K75,'JURADO-4'!K75,'NO USAR'!K75)</f>
        <v>0</v>
      </c>
      <c r="AG75" s="12">
        <f>+'JURADO-1'!K75+'JURADO-2'!K75+'JURADO-3'!K75+'JURADO-4'!K75+'NO USAR'!K75-AE75-AF75</f>
        <v>0</v>
      </c>
      <c r="AH75" s="63">
        <f>MAX('JURADO-1'!L75,'JURADO-2'!L75,'JURADO-3'!L75,'JURADO-4'!L75,'NO USAR'!L75)</f>
        <v>0</v>
      </c>
      <c r="AI75" s="12">
        <f>MIN('JURADO-1'!L75,'JURADO-2'!L75,'JURADO-3'!L75,'JURADO-4'!L75,'NO USAR'!L75)</f>
        <v>0</v>
      </c>
      <c r="AJ75" s="11">
        <f>+'JURADO-1'!L75+'JURADO-2'!L75+'JURADO-3'!L75+'JURADO-4'!L75+'NO USAR'!L75-AH75-AI75</f>
        <v>0</v>
      </c>
      <c r="AK75" s="60">
        <f>MAX('JURADO-1'!M75,'JURADO-2'!M75,'JURADO-3'!M75,'JURADO-4'!M75,'NO USAR'!M75)</f>
        <v>0</v>
      </c>
      <c r="AL75" s="60">
        <f>MIN('JURADO-1'!M75,'JURADO-2'!M75,'JURADO-3'!M75,'JURADO-4'!M75,'NO USAR'!M75)</f>
        <v>0</v>
      </c>
      <c r="AM75" s="60">
        <f>+'JURADO-1'!M75+'JURADO-2'!M75+'JURADO-3'!M75+'JURADO-4'!M75+'NO USAR'!M75-AK75-AL75</f>
        <v>0</v>
      </c>
      <c r="AN75" s="60">
        <f>MAX('JURADO-1'!N75,'JURADO-2'!N75,'JURADO-3'!N75,'JURADO-4'!N75,'NO USAR'!N75)</f>
        <v>0</v>
      </c>
      <c r="AO75" s="60">
        <f>MIN('JURADO-1'!N75,'JURADO-2'!N75,'JURADO-3'!N75,'JURADO-4'!N75,'NO USAR'!N75)</f>
        <v>0</v>
      </c>
      <c r="AP75" s="60">
        <f>+'JURADO-1'!N75+'JURADO-2'!N75+'JURADO-3'!N75+'JURADO-4'!N75+'NO USAR'!P75-AN75-AO75</f>
        <v>0</v>
      </c>
      <c r="AQ75" s="60">
        <f t="shared" si="14"/>
        <v>0</v>
      </c>
      <c r="AR75" s="59"/>
      <c r="AS75" s="6">
        <f>MAX('JURADO-1'!O75,'JURADO-2'!O75,'JURADO-3'!O75,'JURADO-4'!O75,'NO USAR'!O75)</f>
        <v>0</v>
      </c>
      <c r="AT75" s="12">
        <f>MIN('JURADO-1'!O75,'JURADO-2'!O75,'JURADO-3'!O75,'JURADO-4'!O75,'NO USAR'!O75)</f>
        <v>0</v>
      </c>
      <c r="AU75" s="12">
        <f>+'JURADO-1'!O75+'JURADO-2'!O75+'JURADO-3'!O75+'JURADO-4'!O75+'NO USAR'!O75-AS75-AT75</f>
        <v>0</v>
      </c>
      <c r="AV75" s="63">
        <f>MAX('JURADO-1'!P75,'JURADO-2'!P75,'JURADO-3'!P75,'JURADO-4'!P75,'NO USAR'!P75)</f>
        <v>0</v>
      </c>
      <c r="AW75" s="12">
        <f>MIN('JURADO-1'!P75,'JURADO-2'!P75,'JURADO-3'!P75,'JURADO-4'!P75,'NO USAR'!P75)</f>
        <v>0</v>
      </c>
      <c r="AX75" s="11">
        <f>+'JURADO-1'!P75+'JURADO-2'!P75+'JURADO-3'!P75+'JURADO-4'!P75+'NO USAR'!P75-AV75-AW75</f>
        <v>0</v>
      </c>
      <c r="AY75" s="60">
        <f>MAX('JURADO-1'!Q75,'JURADO-2'!Q75,'JURADO-3'!Q75,'JURADO-4'!Q75,'NO USAR'!Q75)</f>
        <v>0</v>
      </c>
      <c r="AZ75" s="60">
        <f>MIN('JURADO-1'!Q75,'JURADO-2'!Q75,'JURADO-3'!Q75,'JURADO-4'!Q75,'NO USAR'!Q75)</f>
        <v>0</v>
      </c>
      <c r="BA75" s="60">
        <f>+'JURADO-1'!Q75+'JURADO-2'!Q75+'JURADO-3'!Q75+'JURADO-4'!Q75+'NO USAR'!Q75-AY75-AZ75</f>
        <v>0</v>
      </c>
      <c r="BB75" s="60">
        <f>MAX('JURADO-1'!R75,'JURADO-2'!R75,'JURADO-3'!R75,'JURADO-4'!R75,'NO USAR'!R75)</f>
        <v>0</v>
      </c>
      <c r="BC75" s="60">
        <f>MIN('JURADO-1'!R75,'JURADO-2'!R75,'JURADO-3'!R75,'JURADO-4'!R75,'NO USAR'!R75)</f>
        <v>0</v>
      </c>
      <c r="BD75" s="60">
        <f>+'JURADO-1'!R75+'JURADO-2'!R75+'JURADO-3'!R75+'JURADO-4'!R75+'NO USAR'!R75-BB75-BC75</f>
        <v>0</v>
      </c>
      <c r="BE75" s="60">
        <f t="shared" si="15"/>
        <v>0</v>
      </c>
      <c r="BF75" s="9"/>
      <c r="BG75" s="60">
        <f>MAX('JURADO-1'!S75,'JURADO-2'!S75,'JURADO-3'!S75,'JURADO-4'!S75,'NO USAR'!S75)</f>
        <v>0</v>
      </c>
      <c r="BH75" s="60">
        <f>MIN('JURADO-1'!S75,'JURADO-2'!S75,'JURADO-3'!S75,'JURADO-4'!S75,'NO USAR'!S75)</f>
        <v>0</v>
      </c>
      <c r="BI75" s="60">
        <f>+'JURADO-1'!S75+'JURADO-2'!S75+'JURADO-3'!S75+'JURADO-4'!S75+'NO USAR'!S75-BG75-BH75</f>
        <v>0</v>
      </c>
      <c r="BJ75" s="60">
        <f>MAX('JURADO-1'!T75,'JURADO-2'!T75,'JURADO-3'!T75,'JURADO-4'!T75,'NO USAR'!T75)</f>
        <v>0</v>
      </c>
      <c r="BK75" s="60">
        <f>MIN('JURADO-1'!T75,'JURADO-2'!T75,'JURADO-3'!T75,'JURADO-4'!T75,'NO USAR'!T75)</f>
        <v>0</v>
      </c>
      <c r="BL75" s="60">
        <f>+'JURADO-1'!T75+'JURADO-2'!T75+'JURADO-3'!T75+'JURADO-4'!T75+'NO USAR'!T75-BJ75-BK75</f>
        <v>0</v>
      </c>
      <c r="BM75" s="60">
        <f>MAX('JURADO-1'!U75,'JURADO-2'!U75,'JURADO-3'!U75,'JURADO-4'!U75,'NO USAR'!U75)</f>
        <v>0</v>
      </c>
      <c r="BN75" s="60">
        <f>MIN('JURADO-1'!U75,'JURADO-2'!U75,'JURADO-3'!U75,'JURADO-4'!U75,'NO USAR'!U75)</f>
        <v>0</v>
      </c>
      <c r="BO75" s="60">
        <f>+'JURADO-1'!U75+'JURADO-2'!U75+'JURADO-3'!U75+'JURADO-4'!U75+'NO USAR'!U75-BM75-BN75</f>
        <v>0</v>
      </c>
      <c r="BP75" s="60">
        <f>MAX('JURADO-1'!V75,'JURADO-2'!V75,'JURADO-3'!V75,'JURADO-4'!V75,'NO USAR'!V75)</f>
        <v>0</v>
      </c>
      <c r="BQ75" s="60">
        <f>MIN('JURADO-1'!V75,'JURADO-2'!V75,'JURADO-3'!V75,'JURADO-4'!V75,'NO USAR'!V75)</f>
        <v>0</v>
      </c>
      <c r="BR75" s="60">
        <f>+'JURADO-1'!V75+'JURADO-2'!V75+'JURADO-3'!V75+'JURADO-4'!V75+'NO USAR'!V75-BP75-BQ75</f>
        <v>0</v>
      </c>
      <c r="BS75" s="60">
        <f t="shared" si="16"/>
        <v>0</v>
      </c>
      <c r="BT75" s="9"/>
      <c r="BU75" s="6">
        <f>MAX('JURADO-1'!W75,'JURADO-2'!W75,'JURADO-3'!W75,'JURADO-4'!W75,'NO USAR'!W75)</f>
        <v>0</v>
      </c>
      <c r="BV75" s="12">
        <f>MIN('JURADO-1'!W75,'JURADO-2'!W75,'JURADO-3'!W75,'JURADO-4'!W75,'NO USAR'!W75)</f>
        <v>0</v>
      </c>
      <c r="BW75" s="12">
        <f>+'JURADO-1'!W75+'JURADO-2'!W75+'JURADO-3'!W75+'JURADO-4'!W75+'NO USAR'!W75-BU75-BV75</f>
        <v>0</v>
      </c>
      <c r="BX75" s="63">
        <f>MAX('JURADO-1'!X75,'JURADO-2'!X75,'JURADO-3'!X75,'JURADO-4'!X75,'NO USAR'!X75)</f>
        <v>0</v>
      </c>
      <c r="BY75" s="12">
        <f>MIN('JURADO-1'!X75,'JURADO-2'!X75,'JURADO-3'!X75,'JURADO-4'!X75,'NO USAR'!X75)</f>
        <v>0</v>
      </c>
      <c r="BZ75" s="11">
        <f>+'JURADO-1'!X75+'JURADO-2'!X75+'JURADO-3'!X75+'JURADO-4'!X75+'NO USAR'!X75-BX75-BY75</f>
        <v>0</v>
      </c>
      <c r="CA75" s="60">
        <f>MAX('JURADO-1'!Y75,'JURADO-2'!Y75,'JURADO-3'!Y75,'JURADO-4'!Y75,'NO USAR'!Y75)</f>
        <v>0</v>
      </c>
      <c r="CB75" s="60">
        <f>MIN('JURADO-1'!Y75,'JURADO-2'!Y75,'JURADO-3'!Y75,'JURADO-4'!Y75,'NO USAR'!Y75)</f>
        <v>0</v>
      </c>
      <c r="CC75" s="60">
        <f>+'JURADO-1'!Y75+'JURADO-2'!Y75+'JURADO-3'!Y75+'JURADO-4'!Y75+'NO USAR'!Y75-CA75-CB75</f>
        <v>0</v>
      </c>
      <c r="CD75" s="60">
        <f>MAX('JURADO-1'!Z75,'JURADO-2'!Z75,'JURADO-3'!Z75,'JURADO-4'!Z75,'NO USAR'!Z75)</f>
        <v>0</v>
      </c>
      <c r="CE75" s="60">
        <f>MIN('JURADO-1'!Z75,'JURADO-2'!Z75,'JURADO-3'!Z75,'JURADO-4'!Z75,'NO USAR'!Z75)</f>
        <v>0</v>
      </c>
      <c r="CF75" s="60">
        <f>+'JURADO-1'!Z75+'JURADO-2'!Z75+'JURADO-3'!Z75+'JURADO-4'!Z75+'NO USAR'!Z75-CD75-CE75</f>
        <v>0</v>
      </c>
      <c r="CG75" s="60">
        <f t="shared" si="17"/>
        <v>0</v>
      </c>
      <c r="CH75" s="9"/>
      <c r="CI75" s="60">
        <f>MAX('JURADO-1'!AA75,'JURADO-2'!AA75,'JURADO-3'!AA75,'JURADO-4'!AA75,'NO USAR'!AA75)</f>
        <v>0</v>
      </c>
      <c r="CJ75" s="60">
        <f>MIN('JURADO-1'!AA75,'JURADO-2'!AA75,'JURADO-3'!AA75,'JURADO-4'!AA75,'NO USAR'!AA75)</f>
        <v>0</v>
      </c>
      <c r="CK75" s="60">
        <f>+'JURADO-1'!AA75+'JURADO-2'!AA75+'JURADO-3'!AA75+'JURADO-4'!AA75+'NO USAR'!AA75-CI75-CJ75</f>
        <v>0</v>
      </c>
      <c r="CL75" s="60">
        <f>MAX('JURADO-1'!AB75,'JURADO-2'!AB75,'JURADO-3'!AB75,'JURADO-4'!AB75,'NO USAR'!AB75)</f>
        <v>0</v>
      </c>
      <c r="CM75" s="60">
        <f>MIN('JURADO-1'!AB75,'JURADO-2'!AB75,'JURADO-3'!AB75,'JURADO-4'!AB75,'NO USAR'!AB75)</f>
        <v>0</v>
      </c>
      <c r="CN75" s="60">
        <f>+'JURADO-1'!AB75+'JURADO-2'!AB75+'JURADO-3'!AB75+'JURADO-4'!AB75+'NO USAR'!AB75-CL75-CM75</f>
        <v>0</v>
      </c>
      <c r="CO75" s="60">
        <f>MAX('JURADO-1'!AC75,'JURADO-2'!AC75,'JURADO-3'!AC75,'JURADO-4'!AC75,'NO USAR'!AC75)</f>
        <v>0</v>
      </c>
      <c r="CP75" s="60">
        <f>MIN('JURADO-1'!AC75,'JURADO-2'!AC75,'JURADO-3'!AC75,'JURADO-4'!AC75,'NO USAR'!AC75)</f>
        <v>0</v>
      </c>
      <c r="CQ75" s="60">
        <f>+'JURADO-1'!AC75+'JURADO-2'!AC75+'JURADO-3'!AC75+'JURADO-4'!AC75+'NO USAR'!AC75-CO75-CP75</f>
        <v>0</v>
      </c>
      <c r="CR75" s="60">
        <f>MAX('JURADO-1'!AD75,'JURADO-2'!AD75,'JURADO-3'!AD75,'JURADO-4'!AD75,'NO USAR'!AD75)</f>
        <v>0</v>
      </c>
      <c r="CS75" s="60">
        <f>MIN('JURADO-1'!AD75,'JURADO-2'!AD75,'JURADO-3'!AD75,'JURADO-4'!AD75,'NO USAR'!AD75)</f>
        <v>0</v>
      </c>
      <c r="CT75" s="60">
        <f>+'JURADO-1'!AD75+'JURADO-2'!AD75+'JURADO-3'!AD75+'JURADO-4'!AD75+'NO USAR'!AD75-CR75-CS75</f>
        <v>0</v>
      </c>
      <c r="CU75" s="60">
        <f t="shared" si="18"/>
        <v>0</v>
      </c>
      <c r="CV75" s="9"/>
      <c r="CW75" s="6">
        <f>MAX('JURADO-1'!AE75,'JURADO-2'!AE75,'JURADO-3'!AE75,'JURADO-4'!AE75,'NO USAR'!AE75)</f>
        <v>0</v>
      </c>
      <c r="CX75" s="12">
        <f>MIN('JURADO-1'!AE75,'JURADO-2'!AE75,'JURADO-3'!AE75,'JURADO-4'!AE75,'NO USAR'!AE75)</f>
        <v>0</v>
      </c>
      <c r="CY75" s="12">
        <f>+'JURADO-1'!AE75+'JURADO-2'!AE75+'JURADO-3'!AE75+'JURADO-4'!AE75+'NO USAR'!AE75-CW75-CX75</f>
        <v>0</v>
      </c>
      <c r="CZ75" s="63">
        <f>MAX('JURADO-1'!AF75,'JURADO-2'!AF75,'JURADO-3'!AF75,'JURADO-4'!AF75,'NO USAR'!AF75)</f>
        <v>0</v>
      </c>
      <c r="DA75" s="12">
        <f>MIN('JURADO-1'!AF75,'JURADO-2'!AF75,'JURADO-3'!AF75,'JURADO-4'!AF75,'NO USAR'!AF75)</f>
        <v>0</v>
      </c>
      <c r="DB75" s="11">
        <f>+'JURADO-1'!AF75+'JURADO-2'!AF75+'JURADO-3'!AF75+'JURADO-4'!AF75+'NO USAR'!AF75-CZ75-DA75</f>
        <v>0</v>
      </c>
      <c r="DC75" s="60">
        <f>MAX('JURADO-1'!AG75,'JURADO-2'!AG75,'JURADO-3'!AG75,'JURADO-4'!AG75,'NO USAR'!AG75)</f>
        <v>0</v>
      </c>
      <c r="DD75" s="60">
        <f>MIN('JURADO-1'!AG75,'JURADO-2'!AG75,'JURADO-3'!AG75,'JURADO-4'!AG75,'NO USAR'!AG75)</f>
        <v>0</v>
      </c>
      <c r="DE75" s="60">
        <f>+'JURADO-1'!AG75+'JURADO-2'!AG75+'JURADO-3'!AG75+'JURADO-4'!AG75+'NO USAR'!AG75-DC75-DD75</f>
        <v>0</v>
      </c>
      <c r="DF75" s="60">
        <f>MAX('JURADO-1'!AF75,'JURADO-2'!AF75,'JURADO-3'!AF75,'JURADO-4'!AF75,'NO USAR'!AF75)</f>
        <v>0</v>
      </c>
      <c r="DG75" s="60">
        <f>MIN('JURADO-1'!AF75,'JURADO-2'!AF75,'JURADO-3'!AF75,'JURADO-4'!AF75,'NO USAR'!AF75)</f>
        <v>0</v>
      </c>
      <c r="DH75" s="60">
        <f>+'JURADO-1'!AF75+'JURADO-2'!AF75+'JURADO-3'!AF75+'JURADO-4'!AF75+'NO USAR'!AF75-DF75-DG75</f>
        <v>0</v>
      </c>
      <c r="DI75" s="60">
        <f t="shared" si="19"/>
        <v>0</v>
      </c>
      <c r="DJ75" s="9"/>
      <c r="DK75" s="6">
        <f>MAX('JURADO-1'!AI75,'JURADO-2'!AI75,'JURADO-3'!AI75,'JURADO-4'!AI75,'NO USAR'!AI75)</f>
        <v>0</v>
      </c>
      <c r="DL75" s="12">
        <f>MIN('JURADO-1'!AI75,'JURADO-2'!AI75,'JURADO-3'!AI75,'JURADO-4'!AI75,'NO USAR'!AI75)</f>
        <v>0</v>
      </c>
      <c r="DM75" s="7">
        <f>+'JURADO-1'!AI75+'JURADO-2'!AI75+'JURADO-3'!AI75+'JURADO-4'!AI75+'NO USAR'!AI75-DK75-DL75</f>
        <v>0</v>
      </c>
      <c r="DN75" s="9"/>
      <c r="DO75" s="6">
        <f>MAX('JURADO-1'!AJ75,'JURADO-2'!AJ75,'JURADO-3'!AJ75,'JURADO-4'!AJ75,'NO USAR'!AJ75)</f>
        <v>0</v>
      </c>
      <c r="DP75" s="12">
        <f>MIN('JURADO-1'!AJ75,'JURADO-2'!AJ75,'JURADO-3'!AJ75,'JURADO-4'!AJ75,'NO USAR'!AJ75)</f>
        <v>0</v>
      </c>
      <c r="DQ75" s="7">
        <f>(+'JURADO-1'!AJ75+'JURADO-2'!AJ75+'JURADO-3'!AJ75+'JURADO-4'!AJ75+'NO USAR'!AJ75-DO75-DP75)*0.8</f>
        <v>0</v>
      </c>
      <c r="DR75" s="9"/>
      <c r="DS75" s="10"/>
      <c r="DT75" s="91">
        <f t="shared" si="22"/>
        <v>0</v>
      </c>
      <c r="DU75" s="191"/>
      <c r="DV75" s="191"/>
      <c r="DW75" s="191">
        <f t="shared" si="20"/>
        <v>0</v>
      </c>
      <c r="DX75" s="82"/>
      <c r="DY75" s="39"/>
      <c r="DZ75" s="60"/>
      <c r="EA75" s="81"/>
      <c r="EB75" s="60">
        <f t="shared" si="21"/>
        <v>0</v>
      </c>
      <c r="EC75" s="60">
        <f t="shared" si="23"/>
        <v>0</v>
      </c>
    </row>
    <row r="76" spans="1:133" ht="31.5" hidden="1" customHeight="1" thickBot="1">
      <c r="A76" s="78">
        <v>33</v>
      </c>
      <c r="B76" s="75"/>
      <c r="C76" s="178">
        <f>MAX('JURADO-1'!C76,'JURADO-2'!C76,'JURADO-3'!C76,'JURADO-4'!C76,'NO USAR'!C76)</f>
        <v>0</v>
      </c>
      <c r="D76" s="60">
        <f>MIN('JURADO-1'!C76,'JURADO-2'!C76,'JURADO-3'!C76,'JURADO-4'!C76,'NO USAR'!C76)</f>
        <v>0</v>
      </c>
      <c r="E76" s="60">
        <f>+'JURADO-1'!C76+'JURADO-2'!C76+'JURADO-3'!C76+'JURADO-4'!C76+'NO USAR'!C76-C76-D76</f>
        <v>0</v>
      </c>
      <c r="F76" s="60">
        <f>MAX('JURADO-1'!D76,'JURADO-2'!D76,'JURADO-3'!D76,'JURADO-4'!D76,'NO USAR'!D76)</f>
        <v>0</v>
      </c>
      <c r="G76" s="60">
        <f>MIN('JURADO-1'!D76,'JURADO-2'!D76,'JURADO-3'!D76,'JURADO-4'!D76,'NO USAR'!D76)</f>
        <v>0</v>
      </c>
      <c r="H76" s="60">
        <f>+'JURADO-1'!D76+'JURADO-2'!D76+'JURADO-3'!D76+'JURADO-4'!D76+'NO USAR'!D76-F76-G76</f>
        <v>0</v>
      </c>
      <c r="I76" s="60">
        <f>MAX('JURADO-1'!E76,'JURADO-2'!E76,'JURADO-3'!E76,'JURADO-4'!E76,'NO USAR'!E76)</f>
        <v>0</v>
      </c>
      <c r="J76" s="60">
        <f>MIN('JURADO-1'!E76,'JURADO-2'!E76,'JURADO-3'!E76,'JURADO-4'!E76,'NO USAR'!E76)</f>
        <v>0</v>
      </c>
      <c r="K76" s="60">
        <f>+'JURADO-1'!E76+'JURADO-2'!E76+'JURADO-3'!E76+'JURADO-4'!E76+'NO USAR'!E76-I76-J76</f>
        <v>0</v>
      </c>
      <c r="L76" s="60">
        <f>MAX('JURADO-1'!F76,'JURADO-2'!F76,'JURADO-3'!F76,'JURADO-4'!F76,'NO USAR'!F76)</f>
        <v>0</v>
      </c>
      <c r="M76" s="60">
        <f>MIN('JURADO-1'!F76,'JURADO-2'!F76,'JURADO-3'!F76,'JURADO-4'!F76,'NO USAR'!F76)</f>
        <v>0</v>
      </c>
      <c r="N76" s="60">
        <f>+'JURADO-1'!F76+'JURADO-2'!F76+'JURADO-3'!F76+'JURADO-4'!F76+'NO USAR'!F76-L76-M76</f>
        <v>0</v>
      </c>
      <c r="O76" s="60">
        <f t="shared" si="12"/>
        <v>0</v>
      </c>
      <c r="P76" s="124"/>
      <c r="Q76" s="6">
        <f>MAX('JURADO-1'!G76,'JURADO-2'!G76,'JURADO-3'!G76,'JURADO-4'!G76,'NO USAR'!G76)</f>
        <v>0</v>
      </c>
      <c r="R76" s="12">
        <f>MIN('JURADO-1'!G76,'JURADO-2'!G76,'JURADO-3'!G76,'JURADO-4'!G76,'NO USAR'!G76)</f>
        <v>0</v>
      </c>
      <c r="S76" s="12">
        <f>+'JURADO-1'!G76+'JURADO-2'!G76+'JURADO-3'!G76+'JURADO-4'!G76+'NO USAR'!G76-Q76-R76</f>
        <v>0</v>
      </c>
      <c r="T76" s="63">
        <f>MAX('JURADO-1'!H76,'JURADO-2'!H76,'JURADO-3'!H76,'JURADO-4'!H76,'NO USAR'!H76)</f>
        <v>0</v>
      </c>
      <c r="U76" s="12">
        <f>MIN('JURADO-1'!H76,'JURADO-2'!H76,'JURADO-3'!H76,'JURADO-4'!H76,'NO USAR'!H76)</f>
        <v>0</v>
      </c>
      <c r="V76" s="11">
        <f>+'JURADO-1'!H76+'JURADO-2'!H76+'JURADO-3'!H76+'JURADO-4'!H76+'NO USAR'!H76-T76-U76</f>
        <v>0</v>
      </c>
      <c r="W76" s="60">
        <f>MAX('JURADO-1'!I76,'JURADO-2'!I76,'JURADO-3'!I76,'JURADO-4'!I76,'NO USAR'!I76)</f>
        <v>0</v>
      </c>
      <c r="X76" s="60">
        <f>MIN('JURADO-1'!I76,'JURADO-2'!I76,'JURADO-3'!I76,'JURADO-4'!I76,'NO USAR'!I76)</f>
        <v>0</v>
      </c>
      <c r="Y76" s="60">
        <f>+'JURADO-1'!I76+'JURADO-2'!I76+'JURADO-3'!I76+'JURADO-4'!I76+'NO USAR'!I76-W76-X76</f>
        <v>0</v>
      </c>
      <c r="Z76" s="60">
        <f>MAX('JURADO-1'!J76,'JURADO-2'!J76,'JURADO-3'!J76,'JURADO-4'!J76,'NO USAR'!J76)</f>
        <v>0</v>
      </c>
      <c r="AA76" s="60">
        <f>MIN('JURADO-1'!J76,'JURADO-2'!J76,'JURADO-3'!J76,'JURADO-4'!J76,'NO USAR'!J76)</f>
        <v>0</v>
      </c>
      <c r="AB76" s="60">
        <f>+'JURADO-1'!J76+'JURADO-2'!J76+'JURADO-3'!J76+'JURADO-4'!J76+'NO USAR'!J76-Z76-AA76</f>
        <v>0</v>
      </c>
      <c r="AC76" s="60">
        <f t="shared" si="13"/>
        <v>0</v>
      </c>
      <c r="AD76" s="59"/>
      <c r="AE76" s="6">
        <f>MAX('JURADO-1'!K76,'JURADO-2'!K76,'JURADO-3'!K76,'JURADO-4'!K76,'NO USAR'!K76)</f>
        <v>0</v>
      </c>
      <c r="AF76" s="12">
        <f>MIN('JURADO-1'!K76,'JURADO-2'!K76,'JURADO-3'!K76,'JURADO-4'!K76,'NO USAR'!K76)</f>
        <v>0</v>
      </c>
      <c r="AG76" s="12">
        <f>+'JURADO-1'!K76+'JURADO-2'!K76+'JURADO-3'!K76+'JURADO-4'!K76+'NO USAR'!K76-AE76-AF76</f>
        <v>0</v>
      </c>
      <c r="AH76" s="63">
        <f>MAX('JURADO-1'!L76,'JURADO-2'!L76,'JURADO-3'!L76,'JURADO-4'!L76,'NO USAR'!L76)</f>
        <v>0</v>
      </c>
      <c r="AI76" s="12">
        <f>MIN('JURADO-1'!L76,'JURADO-2'!L76,'JURADO-3'!L76,'JURADO-4'!L76,'NO USAR'!L76)</f>
        <v>0</v>
      </c>
      <c r="AJ76" s="11">
        <f>+'JURADO-1'!L76+'JURADO-2'!L76+'JURADO-3'!L76+'JURADO-4'!L76+'NO USAR'!L76-AH76-AI76</f>
        <v>0</v>
      </c>
      <c r="AK76" s="60">
        <f>MAX('JURADO-1'!M76,'JURADO-2'!M76,'JURADO-3'!M76,'JURADO-4'!M76,'NO USAR'!M76)</f>
        <v>0</v>
      </c>
      <c r="AL76" s="60">
        <f>MIN('JURADO-1'!M76,'JURADO-2'!M76,'JURADO-3'!M76,'JURADO-4'!M76,'NO USAR'!M76)</f>
        <v>0</v>
      </c>
      <c r="AM76" s="60">
        <f>+'JURADO-1'!M76+'JURADO-2'!M76+'JURADO-3'!M76+'JURADO-4'!M76+'NO USAR'!M76-AK76-AL76</f>
        <v>0</v>
      </c>
      <c r="AN76" s="60">
        <f>MAX('JURADO-1'!N76,'JURADO-2'!N76,'JURADO-3'!N76,'JURADO-4'!N76,'NO USAR'!N76)</f>
        <v>0</v>
      </c>
      <c r="AO76" s="60">
        <f>MIN('JURADO-1'!N76,'JURADO-2'!N76,'JURADO-3'!N76,'JURADO-4'!N76,'NO USAR'!N76)</f>
        <v>0</v>
      </c>
      <c r="AP76" s="60">
        <f>+'JURADO-1'!N76+'JURADO-2'!N76+'JURADO-3'!N76+'JURADO-4'!N76+'NO USAR'!P76-AN76-AO76</f>
        <v>0</v>
      </c>
      <c r="AQ76" s="60">
        <f t="shared" si="14"/>
        <v>0</v>
      </c>
      <c r="AR76" s="59"/>
      <c r="AS76" s="6">
        <f>MAX('JURADO-1'!O76,'JURADO-2'!O76,'JURADO-3'!O76,'JURADO-4'!O76,'NO USAR'!O76)</f>
        <v>0</v>
      </c>
      <c r="AT76" s="12">
        <f>MIN('JURADO-1'!O76,'JURADO-2'!O76,'JURADO-3'!O76,'JURADO-4'!O76,'NO USAR'!O76)</f>
        <v>0</v>
      </c>
      <c r="AU76" s="12">
        <f>+'JURADO-1'!O76+'JURADO-2'!O76+'JURADO-3'!O76+'JURADO-4'!O76+'NO USAR'!O76-AS76-AT76</f>
        <v>0</v>
      </c>
      <c r="AV76" s="63">
        <f>MAX('JURADO-1'!P76,'JURADO-2'!P76,'JURADO-3'!P76,'JURADO-4'!P76,'NO USAR'!P76)</f>
        <v>0</v>
      </c>
      <c r="AW76" s="12">
        <f>MIN('JURADO-1'!P76,'JURADO-2'!P76,'JURADO-3'!P76,'JURADO-4'!P76,'NO USAR'!P76)</f>
        <v>0</v>
      </c>
      <c r="AX76" s="11">
        <f>+'JURADO-1'!P76+'JURADO-2'!P76+'JURADO-3'!P76+'JURADO-4'!P76+'NO USAR'!P76-AV76-AW76</f>
        <v>0</v>
      </c>
      <c r="AY76" s="60">
        <f>MAX('JURADO-1'!Q76,'JURADO-2'!Q76,'JURADO-3'!Q76,'JURADO-4'!Q76,'NO USAR'!Q76)</f>
        <v>0</v>
      </c>
      <c r="AZ76" s="60">
        <f>MIN('JURADO-1'!Q76,'JURADO-2'!Q76,'JURADO-3'!Q76,'JURADO-4'!Q76,'NO USAR'!Q76)</f>
        <v>0</v>
      </c>
      <c r="BA76" s="60">
        <f>+'JURADO-1'!Q76+'JURADO-2'!Q76+'JURADO-3'!Q76+'JURADO-4'!Q76+'NO USAR'!Q76-AY76-AZ76</f>
        <v>0</v>
      </c>
      <c r="BB76" s="60">
        <f>MAX('JURADO-1'!R76,'JURADO-2'!R76,'JURADO-3'!R76,'JURADO-4'!R76,'NO USAR'!R76)</f>
        <v>0</v>
      </c>
      <c r="BC76" s="60">
        <f>MIN('JURADO-1'!R76,'JURADO-2'!R76,'JURADO-3'!R76,'JURADO-4'!R76,'NO USAR'!R76)</f>
        <v>0</v>
      </c>
      <c r="BD76" s="60">
        <f>+'JURADO-1'!R76+'JURADO-2'!R76+'JURADO-3'!R76+'JURADO-4'!R76+'NO USAR'!R76-BB76-BC76</f>
        <v>0</v>
      </c>
      <c r="BE76" s="60">
        <f t="shared" si="15"/>
        <v>0</v>
      </c>
      <c r="BF76" s="9"/>
      <c r="BG76" s="60">
        <f>MAX('JURADO-1'!S76,'JURADO-2'!S76,'JURADO-3'!S76,'JURADO-4'!S76,'NO USAR'!S76)</f>
        <v>0</v>
      </c>
      <c r="BH76" s="60">
        <f>MIN('JURADO-1'!S76,'JURADO-2'!S76,'JURADO-3'!S76,'JURADO-4'!S76,'NO USAR'!S76)</f>
        <v>0</v>
      </c>
      <c r="BI76" s="60">
        <f>+'JURADO-1'!S76+'JURADO-2'!S76+'JURADO-3'!S76+'JURADO-4'!S76+'NO USAR'!S76-BG76-BH76</f>
        <v>0</v>
      </c>
      <c r="BJ76" s="60">
        <f>MAX('JURADO-1'!T76,'JURADO-2'!T76,'JURADO-3'!T76,'JURADO-4'!T76,'NO USAR'!T76)</f>
        <v>0</v>
      </c>
      <c r="BK76" s="60">
        <f>MIN('JURADO-1'!T76,'JURADO-2'!T76,'JURADO-3'!T76,'JURADO-4'!T76,'NO USAR'!T76)</f>
        <v>0</v>
      </c>
      <c r="BL76" s="60">
        <f>+'JURADO-1'!T76+'JURADO-2'!T76+'JURADO-3'!T76+'JURADO-4'!T76+'NO USAR'!T76-BJ76-BK76</f>
        <v>0</v>
      </c>
      <c r="BM76" s="60">
        <f>MAX('JURADO-1'!U76,'JURADO-2'!U76,'JURADO-3'!U76,'JURADO-4'!U76,'NO USAR'!U76)</f>
        <v>0</v>
      </c>
      <c r="BN76" s="60">
        <f>MIN('JURADO-1'!U76,'JURADO-2'!U76,'JURADO-3'!U76,'JURADO-4'!U76,'NO USAR'!U76)</f>
        <v>0</v>
      </c>
      <c r="BO76" s="60">
        <f>+'JURADO-1'!U76+'JURADO-2'!U76+'JURADO-3'!U76+'JURADO-4'!U76+'NO USAR'!U76-BM76-BN76</f>
        <v>0</v>
      </c>
      <c r="BP76" s="60">
        <f>MAX('JURADO-1'!V76,'JURADO-2'!V76,'JURADO-3'!V76,'JURADO-4'!V76,'NO USAR'!V76)</f>
        <v>0</v>
      </c>
      <c r="BQ76" s="60">
        <f>MIN('JURADO-1'!V76,'JURADO-2'!V76,'JURADO-3'!V76,'JURADO-4'!V76,'NO USAR'!V76)</f>
        <v>0</v>
      </c>
      <c r="BR76" s="60">
        <f>+'JURADO-1'!V76+'JURADO-2'!V76+'JURADO-3'!V76+'JURADO-4'!V76+'NO USAR'!V76-BP76-BQ76</f>
        <v>0</v>
      </c>
      <c r="BS76" s="60">
        <f t="shared" si="16"/>
        <v>0</v>
      </c>
      <c r="BT76" s="9"/>
      <c r="BU76" s="6">
        <f>MAX('JURADO-1'!W76,'JURADO-2'!W76,'JURADO-3'!W76,'JURADO-4'!W76,'NO USAR'!W76)</f>
        <v>0</v>
      </c>
      <c r="BV76" s="12">
        <f>MIN('JURADO-1'!W76,'JURADO-2'!W76,'JURADO-3'!W76,'JURADO-4'!W76,'NO USAR'!W76)</f>
        <v>0</v>
      </c>
      <c r="BW76" s="12">
        <f>+'JURADO-1'!W76+'JURADO-2'!W76+'JURADO-3'!W76+'JURADO-4'!W76+'NO USAR'!W76-BU76-BV76</f>
        <v>0</v>
      </c>
      <c r="BX76" s="63">
        <f>MAX('JURADO-1'!X76,'JURADO-2'!X76,'JURADO-3'!X76,'JURADO-4'!X76,'NO USAR'!X76)</f>
        <v>0</v>
      </c>
      <c r="BY76" s="12">
        <f>MIN('JURADO-1'!X76,'JURADO-2'!X76,'JURADO-3'!X76,'JURADO-4'!X76,'NO USAR'!X76)</f>
        <v>0</v>
      </c>
      <c r="BZ76" s="11">
        <f>+'JURADO-1'!X76+'JURADO-2'!X76+'JURADO-3'!X76+'JURADO-4'!X76+'NO USAR'!X76-BX76-BY76</f>
        <v>0</v>
      </c>
      <c r="CA76" s="60">
        <f>MAX('JURADO-1'!Y76,'JURADO-2'!Y76,'JURADO-3'!Y76,'JURADO-4'!Y76,'NO USAR'!Y76)</f>
        <v>0</v>
      </c>
      <c r="CB76" s="60">
        <f>MIN('JURADO-1'!Y76,'JURADO-2'!Y76,'JURADO-3'!Y76,'JURADO-4'!Y76,'NO USAR'!Y76)</f>
        <v>0</v>
      </c>
      <c r="CC76" s="60">
        <f>+'JURADO-1'!Y76+'JURADO-2'!Y76+'JURADO-3'!Y76+'JURADO-4'!Y76+'NO USAR'!Y76-CA76-CB76</f>
        <v>0</v>
      </c>
      <c r="CD76" s="60">
        <f>MAX('JURADO-1'!Z76,'JURADO-2'!Z76,'JURADO-3'!Z76,'JURADO-4'!Z76,'NO USAR'!Z76)</f>
        <v>0</v>
      </c>
      <c r="CE76" s="60">
        <f>MIN('JURADO-1'!Z76,'JURADO-2'!Z76,'JURADO-3'!Z76,'JURADO-4'!Z76,'NO USAR'!Z76)</f>
        <v>0</v>
      </c>
      <c r="CF76" s="60">
        <f>+'JURADO-1'!Z76+'JURADO-2'!Z76+'JURADO-3'!Z76+'JURADO-4'!Z76+'NO USAR'!Z76-CD76-CE76</f>
        <v>0</v>
      </c>
      <c r="CG76" s="60">
        <f t="shared" si="17"/>
        <v>0</v>
      </c>
      <c r="CH76" s="9"/>
      <c r="CI76" s="60">
        <f>MAX('JURADO-1'!AA76,'JURADO-2'!AA76,'JURADO-3'!AA76,'JURADO-4'!AA76,'NO USAR'!AA76)</f>
        <v>0</v>
      </c>
      <c r="CJ76" s="60">
        <f>MIN('JURADO-1'!AA76,'JURADO-2'!AA76,'JURADO-3'!AA76,'JURADO-4'!AA76,'NO USAR'!AA76)</f>
        <v>0</v>
      </c>
      <c r="CK76" s="60">
        <f>+'JURADO-1'!AA76+'JURADO-2'!AA76+'JURADO-3'!AA76+'JURADO-4'!AA76+'NO USAR'!AA76-CI76-CJ76</f>
        <v>0</v>
      </c>
      <c r="CL76" s="60">
        <f>MAX('JURADO-1'!AB76,'JURADO-2'!AB76,'JURADO-3'!AB76,'JURADO-4'!AB76,'NO USAR'!AB76)</f>
        <v>0</v>
      </c>
      <c r="CM76" s="60">
        <f>MIN('JURADO-1'!AB76,'JURADO-2'!AB76,'JURADO-3'!AB76,'JURADO-4'!AB76,'NO USAR'!AB76)</f>
        <v>0</v>
      </c>
      <c r="CN76" s="60">
        <f>+'JURADO-1'!AB76+'JURADO-2'!AB76+'JURADO-3'!AB76+'JURADO-4'!AB76+'NO USAR'!AB76-CL76-CM76</f>
        <v>0</v>
      </c>
      <c r="CO76" s="60">
        <f>MAX('JURADO-1'!AC76,'JURADO-2'!AC76,'JURADO-3'!AC76,'JURADO-4'!AC76,'NO USAR'!AC76)</f>
        <v>0</v>
      </c>
      <c r="CP76" s="60">
        <f>MIN('JURADO-1'!AC76,'JURADO-2'!AC76,'JURADO-3'!AC76,'JURADO-4'!AC76,'NO USAR'!AC76)</f>
        <v>0</v>
      </c>
      <c r="CQ76" s="60">
        <f>+'JURADO-1'!AC76+'JURADO-2'!AC76+'JURADO-3'!AC76+'JURADO-4'!AC76+'NO USAR'!AC76-CO76-CP76</f>
        <v>0</v>
      </c>
      <c r="CR76" s="60">
        <f>MAX('JURADO-1'!AD76,'JURADO-2'!AD76,'JURADO-3'!AD76,'JURADO-4'!AD76,'NO USAR'!AD76)</f>
        <v>0</v>
      </c>
      <c r="CS76" s="60">
        <f>MIN('JURADO-1'!AD76,'JURADO-2'!AD76,'JURADO-3'!AD76,'JURADO-4'!AD76,'NO USAR'!AD76)</f>
        <v>0</v>
      </c>
      <c r="CT76" s="60">
        <f>+'JURADO-1'!AD76+'JURADO-2'!AD76+'JURADO-3'!AD76+'JURADO-4'!AD76+'NO USAR'!AD76-CR76-CS76</f>
        <v>0</v>
      </c>
      <c r="CU76" s="60">
        <f t="shared" si="18"/>
        <v>0</v>
      </c>
      <c r="CV76" s="9"/>
      <c r="CW76" s="6">
        <f>MAX('JURADO-1'!AE76,'JURADO-2'!AE76,'JURADO-3'!AE76,'JURADO-4'!AE76,'NO USAR'!AE76)</f>
        <v>0</v>
      </c>
      <c r="CX76" s="12">
        <f>MIN('JURADO-1'!AE76,'JURADO-2'!AE76,'JURADO-3'!AE76,'JURADO-4'!AE76,'NO USAR'!AE76)</f>
        <v>0</v>
      </c>
      <c r="CY76" s="12">
        <f>+'JURADO-1'!AE76+'JURADO-2'!AE76+'JURADO-3'!AE76+'JURADO-4'!AE76+'NO USAR'!AE76-CW76-CX76</f>
        <v>0</v>
      </c>
      <c r="CZ76" s="63">
        <f>MAX('JURADO-1'!AF76,'JURADO-2'!AF76,'JURADO-3'!AF76,'JURADO-4'!AF76,'NO USAR'!AF76)</f>
        <v>0</v>
      </c>
      <c r="DA76" s="12">
        <f>MIN('JURADO-1'!AF76,'JURADO-2'!AF76,'JURADO-3'!AF76,'JURADO-4'!AF76,'NO USAR'!AF76)</f>
        <v>0</v>
      </c>
      <c r="DB76" s="11">
        <f>+'JURADO-1'!AF76+'JURADO-2'!AF76+'JURADO-3'!AF76+'JURADO-4'!AF76+'NO USAR'!AF76-CZ76-DA76</f>
        <v>0</v>
      </c>
      <c r="DC76" s="60">
        <f>MAX('JURADO-1'!AG76,'JURADO-2'!AG76,'JURADO-3'!AG76,'JURADO-4'!AG76,'NO USAR'!AG76)</f>
        <v>0</v>
      </c>
      <c r="DD76" s="60">
        <f>MIN('JURADO-1'!AG76,'JURADO-2'!AG76,'JURADO-3'!AG76,'JURADO-4'!AG76,'NO USAR'!AG76)</f>
        <v>0</v>
      </c>
      <c r="DE76" s="60">
        <f>+'JURADO-1'!AG76+'JURADO-2'!AG76+'JURADO-3'!AG76+'JURADO-4'!AG76+'NO USAR'!AG76-DC76-DD76</f>
        <v>0</v>
      </c>
      <c r="DF76" s="60">
        <f>MAX('JURADO-1'!AF76,'JURADO-2'!AF76,'JURADO-3'!AF76,'JURADO-4'!AF76,'NO USAR'!AF76)</f>
        <v>0</v>
      </c>
      <c r="DG76" s="60">
        <f>MIN('JURADO-1'!AF76,'JURADO-2'!AF76,'JURADO-3'!AF76,'JURADO-4'!AF76,'NO USAR'!AF76)</f>
        <v>0</v>
      </c>
      <c r="DH76" s="60">
        <f>+'JURADO-1'!AF76+'JURADO-2'!AF76+'JURADO-3'!AF76+'JURADO-4'!AF76+'NO USAR'!AF76-DF76-DG76</f>
        <v>0</v>
      </c>
      <c r="DI76" s="60">
        <f t="shared" si="19"/>
        <v>0</v>
      </c>
      <c r="DJ76" s="9"/>
      <c r="DK76" s="6">
        <f>MAX('JURADO-1'!AI76,'JURADO-2'!AI76,'JURADO-3'!AI76,'JURADO-4'!AI76,'NO USAR'!AI76)</f>
        <v>0</v>
      </c>
      <c r="DL76" s="12">
        <f>MIN('JURADO-1'!AI76,'JURADO-2'!AI76,'JURADO-3'!AI76,'JURADO-4'!AI76,'NO USAR'!AI76)</f>
        <v>0</v>
      </c>
      <c r="DM76" s="7">
        <f>+'JURADO-1'!AI76+'JURADO-2'!AI76+'JURADO-3'!AI76+'JURADO-4'!AI76+'NO USAR'!AI76-DK76-DL76</f>
        <v>0</v>
      </c>
      <c r="DN76" s="9"/>
      <c r="DO76" s="6">
        <f>MAX('JURADO-1'!AJ76,'JURADO-2'!AJ76,'JURADO-3'!AJ76,'JURADO-4'!AJ76,'NO USAR'!AJ76)</f>
        <v>0</v>
      </c>
      <c r="DP76" s="12">
        <f>MIN('JURADO-1'!AJ76,'JURADO-2'!AJ76,'JURADO-3'!AJ76,'JURADO-4'!AJ76,'NO USAR'!AJ76)</f>
        <v>0</v>
      </c>
      <c r="DQ76" s="7">
        <f>(+'JURADO-1'!AJ76+'JURADO-2'!AJ76+'JURADO-3'!AJ76+'JURADO-4'!AJ76+'NO USAR'!AJ76-DO76-DP76)*0.8</f>
        <v>0</v>
      </c>
      <c r="DR76" s="9"/>
      <c r="DS76" s="10"/>
      <c r="DT76" s="91">
        <f t="shared" si="22"/>
        <v>0</v>
      </c>
      <c r="DU76" s="191"/>
      <c r="DV76" s="191"/>
      <c r="DW76" s="191">
        <f t="shared" si="20"/>
        <v>0</v>
      </c>
      <c r="DX76" s="82"/>
      <c r="DY76" s="39"/>
      <c r="DZ76" s="60"/>
      <c r="EA76" s="81"/>
      <c r="EB76" s="60">
        <f t="shared" si="21"/>
        <v>0</v>
      </c>
      <c r="EC76" s="60">
        <f t="shared" si="23"/>
        <v>0</v>
      </c>
    </row>
    <row r="77" spans="1:133" ht="31.5" hidden="1" customHeight="1" thickBot="1">
      <c r="A77" s="79">
        <v>34</v>
      </c>
      <c r="B77" s="72"/>
      <c r="C77" s="178">
        <f>MAX('JURADO-1'!C77,'JURADO-2'!C77,'JURADO-3'!C77,'JURADO-4'!C77,'NO USAR'!C77)</f>
        <v>0</v>
      </c>
      <c r="D77" s="60">
        <f>MIN('JURADO-1'!C77,'JURADO-2'!C77,'JURADO-3'!C77,'JURADO-4'!C77,'NO USAR'!C77)</f>
        <v>0</v>
      </c>
      <c r="E77" s="60">
        <f>+'JURADO-1'!C77+'JURADO-2'!C77+'JURADO-3'!C77+'JURADO-4'!C77+'NO USAR'!C77-C77-D77</f>
        <v>0</v>
      </c>
      <c r="F77" s="60">
        <f>MAX('JURADO-1'!D77,'JURADO-2'!D77,'JURADO-3'!D77,'JURADO-4'!D77,'NO USAR'!D77)</f>
        <v>0</v>
      </c>
      <c r="G77" s="60">
        <f>MIN('JURADO-1'!D77,'JURADO-2'!D77,'JURADO-3'!D77,'JURADO-4'!D77,'NO USAR'!D77)</f>
        <v>0</v>
      </c>
      <c r="H77" s="60">
        <f>+'JURADO-1'!D77+'JURADO-2'!D77+'JURADO-3'!D77+'JURADO-4'!D77+'NO USAR'!D77-F77-G77</f>
        <v>0</v>
      </c>
      <c r="I77" s="60">
        <f>MAX('JURADO-1'!E77,'JURADO-2'!E77,'JURADO-3'!E77,'JURADO-4'!E77,'NO USAR'!E77)</f>
        <v>0</v>
      </c>
      <c r="J77" s="60">
        <f>MIN('JURADO-1'!E77,'JURADO-2'!E77,'JURADO-3'!E77,'JURADO-4'!E77,'NO USAR'!E77)</f>
        <v>0</v>
      </c>
      <c r="K77" s="60">
        <f>+'JURADO-1'!E77+'JURADO-2'!E77+'JURADO-3'!E77+'JURADO-4'!E77+'NO USAR'!E77-I77-J77</f>
        <v>0</v>
      </c>
      <c r="L77" s="60">
        <f>MAX('JURADO-1'!F77,'JURADO-2'!F77,'JURADO-3'!F77,'JURADO-4'!F77,'NO USAR'!F77)</f>
        <v>0</v>
      </c>
      <c r="M77" s="60">
        <f>MIN('JURADO-1'!F77,'JURADO-2'!F77,'JURADO-3'!F77,'JURADO-4'!F77,'NO USAR'!F77)</f>
        <v>0</v>
      </c>
      <c r="N77" s="60">
        <f>+'JURADO-1'!F77+'JURADO-2'!F77+'JURADO-3'!F77+'JURADO-4'!F77+'NO USAR'!F77-L77-M77</f>
        <v>0</v>
      </c>
      <c r="O77" s="60">
        <f t="shared" si="12"/>
        <v>0</v>
      </c>
      <c r="P77" s="124"/>
      <c r="Q77" s="6">
        <f>MAX('JURADO-1'!G77,'JURADO-2'!G77,'JURADO-3'!G77,'JURADO-4'!G77,'NO USAR'!G77)</f>
        <v>0</v>
      </c>
      <c r="R77" s="12">
        <f>MIN('JURADO-1'!G77,'JURADO-2'!G77,'JURADO-3'!G77,'JURADO-4'!G77,'NO USAR'!G77)</f>
        <v>0</v>
      </c>
      <c r="S77" s="12">
        <f>+'JURADO-1'!G77+'JURADO-2'!G77+'JURADO-3'!G77+'JURADO-4'!G77+'NO USAR'!G77-Q77-R77</f>
        <v>0</v>
      </c>
      <c r="T77" s="63">
        <f>MAX('JURADO-1'!H77,'JURADO-2'!H77,'JURADO-3'!H77,'JURADO-4'!H77,'NO USAR'!H77)</f>
        <v>0</v>
      </c>
      <c r="U77" s="12">
        <f>MIN('JURADO-1'!H77,'JURADO-2'!H77,'JURADO-3'!H77,'JURADO-4'!H77,'NO USAR'!H77)</f>
        <v>0</v>
      </c>
      <c r="V77" s="11">
        <f>+'JURADO-1'!H77+'JURADO-2'!H77+'JURADO-3'!H77+'JURADO-4'!H77+'NO USAR'!H77-T77-U77</f>
        <v>0</v>
      </c>
      <c r="W77" s="60">
        <f>MAX('JURADO-1'!I77,'JURADO-2'!I77,'JURADO-3'!I77,'JURADO-4'!I77,'NO USAR'!I77)</f>
        <v>0</v>
      </c>
      <c r="X77" s="60">
        <f>MIN('JURADO-1'!I77,'JURADO-2'!I77,'JURADO-3'!I77,'JURADO-4'!I77,'NO USAR'!I77)</f>
        <v>0</v>
      </c>
      <c r="Y77" s="60">
        <f>+'JURADO-1'!I77+'JURADO-2'!I77+'JURADO-3'!I77+'JURADO-4'!I77+'NO USAR'!I77-W77-X77</f>
        <v>0</v>
      </c>
      <c r="Z77" s="60">
        <f>MAX('JURADO-1'!J77,'JURADO-2'!J77,'JURADO-3'!J77,'JURADO-4'!J77,'NO USAR'!J77)</f>
        <v>0</v>
      </c>
      <c r="AA77" s="60">
        <f>MIN('JURADO-1'!J77,'JURADO-2'!J77,'JURADO-3'!J77,'JURADO-4'!J77,'NO USAR'!J77)</f>
        <v>0</v>
      </c>
      <c r="AB77" s="60">
        <f>+'JURADO-1'!J77+'JURADO-2'!J77+'JURADO-3'!J77+'JURADO-4'!J77+'NO USAR'!J77-Z77-AA77</f>
        <v>0</v>
      </c>
      <c r="AC77" s="60">
        <f t="shared" si="13"/>
        <v>0</v>
      </c>
      <c r="AD77" s="59"/>
      <c r="AE77" s="6">
        <f>MAX('JURADO-1'!K77,'JURADO-2'!K77,'JURADO-3'!K77,'JURADO-4'!K77,'NO USAR'!K77)</f>
        <v>0</v>
      </c>
      <c r="AF77" s="12">
        <f>MIN('JURADO-1'!K77,'JURADO-2'!K77,'JURADO-3'!K77,'JURADO-4'!K77,'NO USAR'!K77)</f>
        <v>0</v>
      </c>
      <c r="AG77" s="12">
        <f>+'JURADO-1'!K77+'JURADO-2'!K77+'JURADO-3'!K77+'JURADO-4'!K77+'NO USAR'!K77-AE77-AF77</f>
        <v>0</v>
      </c>
      <c r="AH77" s="63">
        <f>MAX('JURADO-1'!L77,'JURADO-2'!L77,'JURADO-3'!L77,'JURADO-4'!L77,'NO USAR'!L77)</f>
        <v>0</v>
      </c>
      <c r="AI77" s="12">
        <f>MIN('JURADO-1'!L77,'JURADO-2'!L77,'JURADO-3'!L77,'JURADO-4'!L77,'NO USAR'!L77)</f>
        <v>0</v>
      </c>
      <c r="AJ77" s="11">
        <f>+'JURADO-1'!L77+'JURADO-2'!L77+'JURADO-3'!L77+'JURADO-4'!L77+'NO USAR'!L77-AH77-AI77</f>
        <v>0</v>
      </c>
      <c r="AK77" s="60">
        <f>MAX('JURADO-1'!M77,'JURADO-2'!M77,'JURADO-3'!M77,'JURADO-4'!M77,'NO USAR'!M77)</f>
        <v>0</v>
      </c>
      <c r="AL77" s="60">
        <f>MIN('JURADO-1'!M77,'JURADO-2'!M77,'JURADO-3'!M77,'JURADO-4'!M77,'NO USAR'!M77)</f>
        <v>0</v>
      </c>
      <c r="AM77" s="60">
        <f>+'JURADO-1'!M77+'JURADO-2'!M77+'JURADO-3'!M77+'JURADO-4'!M77+'NO USAR'!M77-AK77-AL77</f>
        <v>0</v>
      </c>
      <c r="AN77" s="60">
        <f>MAX('JURADO-1'!N77,'JURADO-2'!N77,'JURADO-3'!N77,'JURADO-4'!N77,'NO USAR'!N77)</f>
        <v>0</v>
      </c>
      <c r="AO77" s="60">
        <f>MIN('JURADO-1'!N77,'JURADO-2'!N77,'JURADO-3'!N77,'JURADO-4'!N77,'NO USAR'!N77)</f>
        <v>0</v>
      </c>
      <c r="AP77" s="60">
        <f>+'JURADO-1'!N77+'JURADO-2'!N77+'JURADO-3'!N77+'JURADO-4'!N77+'NO USAR'!P77-AN77-AO77</f>
        <v>0</v>
      </c>
      <c r="AQ77" s="60">
        <f t="shared" si="14"/>
        <v>0</v>
      </c>
      <c r="AR77" s="59"/>
      <c r="AS77" s="6">
        <f>MAX('JURADO-1'!O77,'JURADO-2'!O77,'JURADO-3'!O77,'JURADO-4'!O77,'NO USAR'!O77)</f>
        <v>0</v>
      </c>
      <c r="AT77" s="12">
        <f>MIN('JURADO-1'!O77,'JURADO-2'!O77,'JURADO-3'!O77,'JURADO-4'!O77,'NO USAR'!O77)</f>
        <v>0</v>
      </c>
      <c r="AU77" s="12">
        <f>+'JURADO-1'!O77+'JURADO-2'!O77+'JURADO-3'!O77+'JURADO-4'!O77+'NO USAR'!O77-AS77-AT77</f>
        <v>0</v>
      </c>
      <c r="AV77" s="63">
        <f>MAX('JURADO-1'!P77,'JURADO-2'!P77,'JURADO-3'!P77,'JURADO-4'!P77,'NO USAR'!P77)</f>
        <v>0</v>
      </c>
      <c r="AW77" s="12">
        <f>MIN('JURADO-1'!P77,'JURADO-2'!P77,'JURADO-3'!P77,'JURADO-4'!P77,'NO USAR'!P77)</f>
        <v>0</v>
      </c>
      <c r="AX77" s="11">
        <f>+'JURADO-1'!P77+'JURADO-2'!P77+'JURADO-3'!P77+'JURADO-4'!P77+'NO USAR'!P77-AV77-AW77</f>
        <v>0</v>
      </c>
      <c r="AY77" s="60">
        <f>MAX('JURADO-1'!Q77,'JURADO-2'!Q77,'JURADO-3'!Q77,'JURADO-4'!Q77,'NO USAR'!Q77)</f>
        <v>0</v>
      </c>
      <c r="AZ77" s="60">
        <f>MIN('JURADO-1'!Q77,'JURADO-2'!Q77,'JURADO-3'!Q77,'JURADO-4'!Q77,'NO USAR'!Q77)</f>
        <v>0</v>
      </c>
      <c r="BA77" s="60">
        <f>+'JURADO-1'!Q77+'JURADO-2'!Q77+'JURADO-3'!Q77+'JURADO-4'!Q77+'NO USAR'!Q77-AY77-AZ77</f>
        <v>0</v>
      </c>
      <c r="BB77" s="60">
        <f>MAX('JURADO-1'!R77,'JURADO-2'!R77,'JURADO-3'!R77,'JURADO-4'!R77,'NO USAR'!R77)</f>
        <v>0</v>
      </c>
      <c r="BC77" s="60">
        <f>MIN('JURADO-1'!R77,'JURADO-2'!R77,'JURADO-3'!R77,'JURADO-4'!R77,'NO USAR'!R77)</f>
        <v>0</v>
      </c>
      <c r="BD77" s="60">
        <f>+'JURADO-1'!R77+'JURADO-2'!R77+'JURADO-3'!R77+'JURADO-4'!R77+'NO USAR'!R77-BB77-BC77</f>
        <v>0</v>
      </c>
      <c r="BE77" s="60">
        <f t="shared" si="15"/>
        <v>0</v>
      </c>
      <c r="BF77" s="9"/>
      <c r="BG77" s="60">
        <f>MAX('JURADO-1'!S77,'JURADO-2'!S77,'JURADO-3'!S77,'JURADO-4'!S77,'NO USAR'!S77)</f>
        <v>0</v>
      </c>
      <c r="BH77" s="60">
        <f>MIN('JURADO-1'!S77,'JURADO-2'!S77,'JURADO-3'!S77,'JURADO-4'!S77,'NO USAR'!S77)</f>
        <v>0</v>
      </c>
      <c r="BI77" s="60">
        <f>+'JURADO-1'!S77+'JURADO-2'!S77+'JURADO-3'!S77+'JURADO-4'!S77+'NO USAR'!S77-BG77-BH77</f>
        <v>0</v>
      </c>
      <c r="BJ77" s="60">
        <f>MAX('JURADO-1'!T77,'JURADO-2'!T77,'JURADO-3'!T77,'JURADO-4'!T77,'NO USAR'!T77)</f>
        <v>0</v>
      </c>
      <c r="BK77" s="60">
        <f>MIN('JURADO-1'!T77,'JURADO-2'!T77,'JURADO-3'!T77,'JURADO-4'!T77,'NO USAR'!T77)</f>
        <v>0</v>
      </c>
      <c r="BL77" s="60">
        <f>+'JURADO-1'!T77+'JURADO-2'!T77+'JURADO-3'!T77+'JURADO-4'!T77+'NO USAR'!T77-BJ77-BK77</f>
        <v>0</v>
      </c>
      <c r="BM77" s="60">
        <f>MAX('JURADO-1'!U77,'JURADO-2'!U77,'JURADO-3'!U77,'JURADO-4'!U77,'NO USAR'!U77)</f>
        <v>0</v>
      </c>
      <c r="BN77" s="60">
        <f>MIN('JURADO-1'!U77,'JURADO-2'!U77,'JURADO-3'!U77,'JURADO-4'!U77,'NO USAR'!U77)</f>
        <v>0</v>
      </c>
      <c r="BO77" s="60">
        <f>+'JURADO-1'!U77+'JURADO-2'!U77+'JURADO-3'!U77+'JURADO-4'!U77+'NO USAR'!U77-BM77-BN77</f>
        <v>0</v>
      </c>
      <c r="BP77" s="60">
        <f>MAX('JURADO-1'!V77,'JURADO-2'!V77,'JURADO-3'!V77,'JURADO-4'!V77,'NO USAR'!V77)</f>
        <v>0</v>
      </c>
      <c r="BQ77" s="60">
        <f>MIN('JURADO-1'!V77,'JURADO-2'!V77,'JURADO-3'!V77,'JURADO-4'!V77,'NO USAR'!V77)</f>
        <v>0</v>
      </c>
      <c r="BR77" s="60">
        <f>+'JURADO-1'!V77+'JURADO-2'!V77+'JURADO-3'!V77+'JURADO-4'!V77+'NO USAR'!V77-BP77-BQ77</f>
        <v>0</v>
      </c>
      <c r="BS77" s="60">
        <f t="shared" si="16"/>
        <v>0</v>
      </c>
      <c r="BT77" s="9"/>
      <c r="BU77" s="6">
        <f>MAX('JURADO-1'!W77,'JURADO-2'!W77,'JURADO-3'!W77,'JURADO-4'!W77,'NO USAR'!W77)</f>
        <v>0</v>
      </c>
      <c r="BV77" s="12">
        <f>MIN('JURADO-1'!W77,'JURADO-2'!W77,'JURADO-3'!W77,'JURADO-4'!W77,'NO USAR'!W77)</f>
        <v>0</v>
      </c>
      <c r="BW77" s="12">
        <f>+'JURADO-1'!W77+'JURADO-2'!W77+'JURADO-3'!W77+'JURADO-4'!W77+'NO USAR'!W77-BU77-BV77</f>
        <v>0</v>
      </c>
      <c r="BX77" s="63">
        <f>MAX('JURADO-1'!X77,'JURADO-2'!X77,'JURADO-3'!X77,'JURADO-4'!X77,'NO USAR'!X77)</f>
        <v>0</v>
      </c>
      <c r="BY77" s="12">
        <f>MIN('JURADO-1'!X77,'JURADO-2'!X77,'JURADO-3'!X77,'JURADO-4'!X77,'NO USAR'!X77)</f>
        <v>0</v>
      </c>
      <c r="BZ77" s="11">
        <f>+'JURADO-1'!X77+'JURADO-2'!X77+'JURADO-3'!X77+'JURADO-4'!X77+'NO USAR'!X77-BX77-BY77</f>
        <v>0</v>
      </c>
      <c r="CA77" s="60">
        <f>MAX('JURADO-1'!Y77,'JURADO-2'!Y77,'JURADO-3'!Y77,'JURADO-4'!Y77,'NO USAR'!Y77)</f>
        <v>0</v>
      </c>
      <c r="CB77" s="60">
        <f>MIN('JURADO-1'!Y77,'JURADO-2'!Y77,'JURADO-3'!Y77,'JURADO-4'!Y77,'NO USAR'!Y77)</f>
        <v>0</v>
      </c>
      <c r="CC77" s="60">
        <f>+'JURADO-1'!Y77+'JURADO-2'!Y77+'JURADO-3'!Y77+'JURADO-4'!Y77+'NO USAR'!Y77-CA77-CB77</f>
        <v>0</v>
      </c>
      <c r="CD77" s="60">
        <f>MAX('JURADO-1'!Z77,'JURADO-2'!Z77,'JURADO-3'!Z77,'JURADO-4'!Z77,'NO USAR'!Z77)</f>
        <v>0</v>
      </c>
      <c r="CE77" s="60">
        <f>MIN('JURADO-1'!Z77,'JURADO-2'!Z77,'JURADO-3'!Z77,'JURADO-4'!Z77,'NO USAR'!Z77)</f>
        <v>0</v>
      </c>
      <c r="CF77" s="60">
        <f>+'JURADO-1'!Z77+'JURADO-2'!Z77+'JURADO-3'!Z77+'JURADO-4'!Z77+'NO USAR'!Z77-CD77-CE77</f>
        <v>0</v>
      </c>
      <c r="CG77" s="60">
        <f t="shared" si="17"/>
        <v>0</v>
      </c>
      <c r="CH77" s="9"/>
      <c r="CI77" s="60">
        <f>MAX('JURADO-1'!AA77,'JURADO-2'!AA77,'JURADO-3'!AA77,'JURADO-4'!AA77,'NO USAR'!AA77)</f>
        <v>0</v>
      </c>
      <c r="CJ77" s="60">
        <f>MIN('JURADO-1'!AA77,'JURADO-2'!AA77,'JURADO-3'!AA77,'JURADO-4'!AA77,'NO USAR'!AA77)</f>
        <v>0</v>
      </c>
      <c r="CK77" s="60">
        <f>+'JURADO-1'!AA77+'JURADO-2'!AA77+'JURADO-3'!AA77+'JURADO-4'!AA77+'NO USAR'!AA77-CI77-CJ77</f>
        <v>0</v>
      </c>
      <c r="CL77" s="60">
        <f>MAX('JURADO-1'!AB77,'JURADO-2'!AB77,'JURADO-3'!AB77,'JURADO-4'!AB77,'NO USAR'!AB77)</f>
        <v>0</v>
      </c>
      <c r="CM77" s="60">
        <f>MIN('JURADO-1'!AB77,'JURADO-2'!AB77,'JURADO-3'!AB77,'JURADO-4'!AB77,'NO USAR'!AB77)</f>
        <v>0</v>
      </c>
      <c r="CN77" s="60">
        <f>+'JURADO-1'!AB77+'JURADO-2'!AB77+'JURADO-3'!AB77+'JURADO-4'!AB77+'NO USAR'!AB77-CL77-CM77</f>
        <v>0</v>
      </c>
      <c r="CO77" s="60">
        <f>MAX('JURADO-1'!AC77,'JURADO-2'!AC77,'JURADO-3'!AC77,'JURADO-4'!AC77,'NO USAR'!AC77)</f>
        <v>0</v>
      </c>
      <c r="CP77" s="60">
        <f>MIN('JURADO-1'!AC77,'JURADO-2'!AC77,'JURADO-3'!AC77,'JURADO-4'!AC77,'NO USAR'!AC77)</f>
        <v>0</v>
      </c>
      <c r="CQ77" s="60">
        <f>+'JURADO-1'!AC77+'JURADO-2'!AC77+'JURADO-3'!AC77+'JURADO-4'!AC77+'NO USAR'!AC77-CO77-CP77</f>
        <v>0</v>
      </c>
      <c r="CR77" s="60">
        <f>MAX('JURADO-1'!AD77,'JURADO-2'!AD77,'JURADO-3'!AD77,'JURADO-4'!AD77,'NO USAR'!AD77)</f>
        <v>0</v>
      </c>
      <c r="CS77" s="60">
        <f>MIN('JURADO-1'!AD77,'JURADO-2'!AD77,'JURADO-3'!AD77,'JURADO-4'!AD77,'NO USAR'!AD77)</f>
        <v>0</v>
      </c>
      <c r="CT77" s="60">
        <f>+'JURADO-1'!AD77+'JURADO-2'!AD77+'JURADO-3'!AD77+'JURADO-4'!AD77+'NO USAR'!AD77-CR77-CS77</f>
        <v>0</v>
      </c>
      <c r="CU77" s="60">
        <f t="shared" si="18"/>
        <v>0</v>
      </c>
      <c r="CV77" s="9"/>
      <c r="CW77" s="6">
        <f>MAX('JURADO-1'!AE77,'JURADO-2'!AE77,'JURADO-3'!AE77,'JURADO-4'!AE77,'NO USAR'!AE77)</f>
        <v>0</v>
      </c>
      <c r="CX77" s="12">
        <f>MIN('JURADO-1'!AE77,'JURADO-2'!AE77,'JURADO-3'!AE77,'JURADO-4'!AE77,'NO USAR'!AE77)</f>
        <v>0</v>
      </c>
      <c r="CY77" s="12">
        <f>+'JURADO-1'!AE77+'JURADO-2'!AE77+'JURADO-3'!AE77+'JURADO-4'!AE77+'NO USAR'!AE77-CW77-CX77</f>
        <v>0</v>
      </c>
      <c r="CZ77" s="63">
        <f>MAX('JURADO-1'!AF77,'JURADO-2'!AF77,'JURADO-3'!AF77,'JURADO-4'!AF77,'NO USAR'!AF77)</f>
        <v>0</v>
      </c>
      <c r="DA77" s="12">
        <f>MIN('JURADO-1'!AF77,'JURADO-2'!AF77,'JURADO-3'!AF77,'JURADO-4'!AF77,'NO USAR'!AF77)</f>
        <v>0</v>
      </c>
      <c r="DB77" s="11">
        <f>+'JURADO-1'!AF77+'JURADO-2'!AF77+'JURADO-3'!AF77+'JURADO-4'!AF77+'NO USAR'!AF77-CZ77-DA77</f>
        <v>0</v>
      </c>
      <c r="DC77" s="60">
        <f>MAX('JURADO-1'!AG77,'JURADO-2'!AG77,'JURADO-3'!AG77,'JURADO-4'!AG77,'NO USAR'!AG77)</f>
        <v>0</v>
      </c>
      <c r="DD77" s="60">
        <f>MIN('JURADO-1'!AG77,'JURADO-2'!AG77,'JURADO-3'!AG77,'JURADO-4'!AG77,'NO USAR'!AG77)</f>
        <v>0</v>
      </c>
      <c r="DE77" s="60">
        <f>+'JURADO-1'!AG77+'JURADO-2'!AG77+'JURADO-3'!AG77+'JURADO-4'!AG77+'NO USAR'!AG77-DC77-DD77</f>
        <v>0</v>
      </c>
      <c r="DF77" s="60">
        <f>MAX('JURADO-1'!AF77,'JURADO-2'!AF77,'JURADO-3'!AF77,'JURADO-4'!AF77,'NO USAR'!AF77)</f>
        <v>0</v>
      </c>
      <c r="DG77" s="60">
        <f>MIN('JURADO-1'!AF77,'JURADO-2'!AF77,'JURADO-3'!AF77,'JURADO-4'!AF77,'NO USAR'!AF77)</f>
        <v>0</v>
      </c>
      <c r="DH77" s="60">
        <f>+'JURADO-1'!AF77+'JURADO-2'!AF77+'JURADO-3'!AF77+'JURADO-4'!AF77+'NO USAR'!AF77-DF77-DG77</f>
        <v>0</v>
      </c>
      <c r="DI77" s="60">
        <f t="shared" si="19"/>
        <v>0</v>
      </c>
      <c r="DJ77" s="9"/>
      <c r="DK77" s="6">
        <f>MAX('JURADO-1'!AI77,'JURADO-2'!AI77,'JURADO-3'!AI77,'JURADO-4'!AI77,'NO USAR'!AI77)</f>
        <v>0</v>
      </c>
      <c r="DL77" s="12">
        <f>MIN('JURADO-1'!AI77,'JURADO-2'!AI77,'JURADO-3'!AI77,'JURADO-4'!AI77,'NO USAR'!AI77)</f>
        <v>0</v>
      </c>
      <c r="DM77" s="7">
        <f>+'JURADO-1'!AI77+'JURADO-2'!AI77+'JURADO-3'!AI77+'JURADO-4'!AI77+'NO USAR'!AI77-DK77-DL77</f>
        <v>0</v>
      </c>
      <c r="DN77" s="9"/>
      <c r="DO77" s="6">
        <f>MAX('JURADO-1'!AJ77,'JURADO-2'!AJ77,'JURADO-3'!AJ77,'JURADO-4'!AJ77,'NO USAR'!AJ77)</f>
        <v>0</v>
      </c>
      <c r="DP77" s="12">
        <f>MIN('JURADO-1'!AJ77,'JURADO-2'!AJ77,'JURADO-3'!AJ77,'JURADO-4'!AJ77,'NO USAR'!AJ77)</f>
        <v>0</v>
      </c>
      <c r="DQ77" s="7">
        <f>(+'JURADO-1'!AJ77+'JURADO-2'!AJ77+'JURADO-3'!AJ77+'JURADO-4'!AJ77+'NO USAR'!AJ77-DO77-DP77)*0.8</f>
        <v>0</v>
      </c>
      <c r="DR77" s="9"/>
      <c r="DS77" s="10"/>
      <c r="DT77" s="91">
        <f t="shared" si="22"/>
        <v>0</v>
      </c>
      <c r="DU77" s="191"/>
      <c r="DV77" s="191"/>
      <c r="DW77" s="191">
        <f t="shared" si="20"/>
        <v>0</v>
      </c>
      <c r="DX77" s="82"/>
      <c r="DY77" s="39"/>
      <c r="DZ77" s="60"/>
      <c r="EA77" s="81"/>
      <c r="EB77" s="60">
        <f t="shared" si="21"/>
        <v>0</v>
      </c>
      <c r="EC77" s="60">
        <f t="shared" si="23"/>
        <v>0</v>
      </c>
    </row>
    <row r="78" spans="1:133" ht="31.5" hidden="1" customHeight="1" thickBot="1">
      <c r="A78" s="78">
        <v>35</v>
      </c>
      <c r="B78" s="75"/>
      <c r="C78" s="178">
        <f>MAX('JURADO-1'!C78,'JURADO-2'!C78,'JURADO-3'!C78,'JURADO-4'!C78,'NO USAR'!C78)</f>
        <v>0</v>
      </c>
      <c r="D78" s="60">
        <f>MIN('JURADO-1'!C78,'JURADO-2'!C78,'JURADO-3'!C78,'JURADO-4'!C78,'NO USAR'!C78)</f>
        <v>0</v>
      </c>
      <c r="E78" s="60">
        <f>+'JURADO-1'!C78+'JURADO-2'!C78+'JURADO-3'!C78+'JURADO-4'!C78+'NO USAR'!C78-C78-D78</f>
        <v>0</v>
      </c>
      <c r="F78" s="60">
        <f>MAX('JURADO-1'!D78,'JURADO-2'!D78,'JURADO-3'!D78,'JURADO-4'!D78,'NO USAR'!D78)</f>
        <v>0</v>
      </c>
      <c r="G78" s="60">
        <f>MIN('JURADO-1'!D78,'JURADO-2'!D78,'JURADO-3'!D78,'JURADO-4'!D78,'NO USAR'!D78)</f>
        <v>0</v>
      </c>
      <c r="H78" s="60">
        <f>+'JURADO-1'!D78+'JURADO-2'!D78+'JURADO-3'!D78+'JURADO-4'!D78+'NO USAR'!D78-F78-G78</f>
        <v>0</v>
      </c>
      <c r="I78" s="60">
        <f>MAX('JURADO-1'!E78,'JURADO-2'!E78,'JURADO-3'!E78,'JURADO-4'!E78,'NO USAR'!E78)</f>
        <v>0</v>
      </c>
      <c r="J78" s="60">
        <f>MIN('JURADO-1'!E78,'JURADO-2'!E78,'JURADO-3'!E78,'JURADO-4'!E78,'NO USAR'!E78)</f>
        <v>0</v>
      </c>
      <c r="K78" s="60">
        <f>+'JURADO-1'!E78+'JURADO-2'!E78+'JURADO-3'!E78+'JURADO-4'!E78+'NO USAR'!E78-I78-J78</f>
        <v>0</v>
      </c>
      <c r="L78" s="60">
        <f>MAX('JURADO-1'!F78,'JURADO-2'!F78,'JURADO-3'!F78,'JURADO-4'!F78,'NO USAR'!F78)</f>
        <v>0</v>
      </c>
      <c r="M78" s="60">
        <f>MIN('JURADO-1'!F78,'JURADO-2'!F78,'JURADO-3'!F78,'JURADO-4'!F78,'NO USAR'!F78)</f>
        <v>0</v>
      </c>
      <c r="N78" s="60">
        <f>+'JURADO-1'!F78+'JURADO-2'!F78+'JURADO-3'!F78+'JURADO-4'!F78+'NO USAR'!F78-L78-M78</f>
        <v>0</v>
      </c>
      <c r="O78" s="60">
        <f t="shared" si="12"/>
        <v>0</v>
      </c>
      <c r="P78" s="124"/>
      <c r="Q78" s="6">
        <f>MAX('JURADO-1'!G78,'JURADO-2'!G78,'JURADO-3'!G78,'JURADO-4'!G78,'NO USAR'!G78)</f>
        <v>0</v>
      </c>
      <c r="R78" s="12">
        <f>MIN('JURADO-1'!G78,'JURADO-2'!G78,'JURADO-3'!G78,'JURADO-4'!G78,'NO USAR'!G78)</f>
        <v>0</v>
      </c>
      <c r="S78" s="12">
        <f>+'JURADO-1'!G78+'JURADO-2'!G78+'JURADO-3'!G78+'JURADO-4'!G78+'NO USAR'!G78-Q78-R78</f>
        <v>0</v>
      </c>
      <c r="T78" s="63">
        <f>MAX('JURADO-1'!H78,'JURADO-2'!H78,'JURADO-3'!H78,'JURADO-4'!H78,'NO USAR'!H78)</f>
        <v>0</v>
      </c>
      <c r="U78" s="12">
        <f>MIN('JURADO-1'!H78,'JURADO-2'!H78,'JURADO-3'!H78,'JURADO-4'!H78,'NO USAR'!H78)</f>
        <v>0</v>
      </c>
      <c r="V78" s="11">
        <f>+'JURADO-1'!H78+'JURADO-2'!H78+'JURADO-3'!H78+'JURADO-4'!H78+'NO USAR'!H78-T78-U78</f>
        <v>0</v>
      </c>
      <c r="W78" s="60">
        <f>MAX('JURADO-1'!I78,'JURADO-2'!I78,'JURADO-3'!I78,'JURADO-4'!I78,'NO USAR'!I78)</f>
        <v>0</v>
      </c>
      <c r="X78" s="60">
        <f>MIN('JURADO-1'!I78,'JURADO-2'!I78,'JURADO-3'!I78,'JURADO-4'!I78,'NO USAR'!I78)</f>
        <v>0</v>
      </c>
      <c r="Y78" s="60">
        <f>+'JURADO-1'!I78+'JURADO-2'!I78+'JURADO-3'!I78+'JURADO-4'!I78+'NO USAR'!I78-W78-X78</f>
        <v>0</v>
      </c>
      <c r="Z78" s="60">
        <f>MAX('JURADO-1'!J78,'JURADO-2'!J78,'JURADO-3'!J78,'JURADO-4'!J78,'NO USAR'!J78)</f>
        <v>0</v>
      </c>
      <c r="AA78" s="60">
        <f>MIN('JURADO-1'!J78,'JURADO-2'!J78,'JURADO-3'!J78,'JURADO-4'!J78,'NO USAR'!J78)</f>
        <v>0</v>
      </c>
      <c r="AB78" s="60">
        <f>+'JURADO-1'!J78+'JURADO-2'!J78+'JURADO-3'!J78+'JURADO-4'!J78+'NO USAR'!J78-Z78-AA78</f>
        <v>0</v>
      </c>
      <c r="AC78" s="60">
        <f t="shared" si="13"/>
        <v>0</v>
      </c>
      <c r="AD78" s="59"/>
      <c r="AE78" s="6">
        <f>MAX('JURADO-1'!K78,'JURADO-2'!K78,'JURADO-3'!K78,'JURADO-4'!K78,'NO USAR'!K78)</f>
        <v>0</v>
      </c>
      <c r="AF78" s="12">
        <f>MIN('JURADO-1'!K78,'JURADO-2'!K78,'JURADO-3'!K78,'JURADO-4'!K78,'NO USAR'!K78)</f>
        <v>0</v>
      </c>
      <c r="AG78" s="12">
        <f>+'JURADO-1'!K78+'JURADO-2'!K78+'JURADO-3'!K78+'JURADO-4'!K78+'NO USAR'!K78-AE78-AF78</f>
        <v>0</v>
      </c>
      <c r="AH78" s="63">
        <f>MAX('JURADO-1'!L78,'JURADO-2'!L78,'JURADO-3'!L78,'JURADO-4'!L78,'NO USAR'!L78)</f>
        <v>0</v>
      </c>
      <c r="AI78" s="12">
        <f>MIN('JURADO-1'!L78,'JURADO-2'!L78,'JURADO-3'!L78,'JURADO-4'!L78,'NO USAR'!L78)</f>
        <v>0</v>
      </c>
      <c r="AJ78" s="11">
        <f>+'JURADO-1'!L78+'JURADO-2'!L78+'JURADO-3'!L78+'JURADO-4'!L78+'NO USAR'!L78-AH78-AI78</f>
        <v>0</v>
      </c>
      <c r="AK78" s="60">
        <f>MAX('JURADO-1'!M78,'JURADO-2'!M78,'JURADO-3'!M78,'JURADO-4'!M78,'NO USAR'!M78)</f>
        <v>0</v>
      </c>
      <c r="AL78" s="60">
        <f>MIN('JURADO-1'!M78,'JURADO-2'!M78,'JURADO-3'!M78,'JURADO-4'!M78,'NO USAR'!M78)</f>
        <v>0</v>
      </c>
      <c r="AM78" s="60">
        <f>+'JURADO-1'!M78+'JURADO-2'!M78+'JURADO-3'!M78+'JURADO-4'!M78+'NO USAR'!M78-AK78-AL78</f>
        <v>0</v>
      </c>
      <c r="AN78" s="60">
        <f>MAX('JURADO-1'!N78,'JURADO-2'!N78,'JURADO-3'!N78,'JURADO-4'!N78,'NO USAR'!N78)</f>
        <v>0</v>
      </c>
      <c r="AO78" s="60">
        <f>MIN('JURADO-1'!N78,'JURADO-2'!N78,'JURADO-3'!N78,'JURADO-4'!N78,'NO USAR'!N78)</f>
        <v>0</v>
      </c>
      <c r="AP78" s="60">
        <f>+'JURADO-1'!N78+'JURADO-2'!N78+'JURADO-3'!N78+'JURADO-4'!N78+'NO USAR'!P78-AN78-AO78</f>
        <v>0</v>
      </c>
      <c r="AQ78" s="60">
        <f t="shared" si="14"/>
        <v>0</v>
      </c>
      <c r="AR78" s="59"/>
      <c r="AS78" s="6">
        <f>MAX('JURADO-1'!O78,'JURADO-2'!O78,'JURADO-3'!O78,'JURADO-4'!O78,'NO USAR'!O78)</f>
        <v>0</v>
      </c>
      <c r="AT78" s="12">
        <f>MIN('JURADO-1'!O78,'JURADO-2'!O78,'JURADO-3'!O78,'JURADO-4'!O78,'NO USAR'!O78)</f>
        <v>0</v>
      </c>
      <c r="AU78" s="12">
        <f>+'JURADO-1'!O78+'JURADO-2'!O78+'JURADO-3'!O78+'JURADO-4'!O78+'NO USAR'!O78-AS78-AT78</f>
        <v>0</v>
      </c>
      <c r="AV78" s="63">
        <f>MAX('JURADO-1'!P78,'JURADO-2'!P78,'JURADO-3'!P78,'JURADO-4'!P78,'NO USAR'!P78)</f>
        <v>0</v>
      </c>
      <c r="AW78" s="12">
        <f>MIN('JURADO-1'!P78,'JURADO-2'!P78,'JURADO-3'!P78,'JURADO-4'!P78,'NO USAR'!P78)</f>
        <v>0</v>
      </c>
      <c r="AX78" s="11">
        <f>+'JURADO-1'!P78+'JURADO-2'!P78+'JURADO-3'!P78+'JURADO-4'!P78+'NO USAR'!P78-AV78-AW78</f>
        <v>0</v>
      </c>
      <c r="AY78" s="60">
        <f>MAX('JURADO-1'!Q78,'JURADO-2'!Q78,'JURADO-3'!Q78,'JURADO-4'!Q78,'NO USAR'!Q78)</f>
        <v>0</v>
      </c>
      <c r="AZ78" s="60">
        <f>MIN('JURADO-1'!Q78,'JURADO-2'!Q78,'JURADO-3'!Q78,'JURADO-4'!Q78,'NO USAR'!Q78)</f>
        <v>0</v>
      </c>
      <c r="BA78" s="60">
        <f>+'JURADO-1'!Q78+'JURADO-2'!Q78+'JURADO-3'!Q78+'JURADO-4'!Q78+'NO USAR'!Q78-AY78-AZ78</f>
        <v>0</v>
      </c>
      <c r="BB78" s="60">
        <f>MAX('JURADO-1'!R78,'JURADO-2'!R78,'JURADO-3'!R78,'JURADO-4'!R78,'NO USAR'!R78)</f>
        <v>0</v>
      </c>
      <c r="BC78" s="60">
        <f>MIN('JURADO-1'!R78,'JURADO-2'!R78,'JURADO-3'!R78,'JURADO-4'!R78,'NO USAR'!R78)</f>
        <v>0</v>
      </c>
      <c r="BD78" s="60">
        <f>+'JURADO-1'!R78+'JURADO-2'!R78+'JURADO-3'!R78+'JURADO-4'!R78+'NO USAR'!R78-BB78-BC78</f>
        <v>0</v>
      </c>
      <c r="BE78" s="60">
        <f t="shared" si="15"/>
        <v>0</v>
      </c>
      <c r="BF78" s="9"/>
      <c r="BG78" s="60">
        <f>MAX('JURADO-1'!S78,'JURADO-2'!S78,'JURADO-3'!S78,'JURADO-4'!S78,'NO USAR'!S78)</f>
        <v>0</v>
      </c>
      <c r="BH78" s="60">
        <f>MIN('JURADO-1'!S78,'JURADO-2'!S78,'JURADO-3'!S78,'JURADO-4'!S78,'NO USAR'!S78)</f>
        <v>0</v>
      </c>
      <c r="BI78" s="60">
        <f>+'JURADO-1'!S78+'JURADO-2'!S78+'JURADO-3'!S78+'JURADO-4'!S78+'NO USAR'!S78-BG78-BH78</f>
        <v>0</v>
      </c>
      <c r="BJ78" s="60">
        <f>MAX('JURADO-1'!T78,'JURADO-2'!T78,'JURADO-3'!T78,'JURADO-4'!T78,'NO USAR'!T78)</f>
        <v>0</v>
      </c>
      <c r="BK78" s="60">
        <f>MIN('JURADO-1'!T78,'JURADO-2'!T78,'JURADO-3'!T78,'JURADO-4'!T78,'NO USAR'!T78)</f>
        <v>0</v>
      </c>
      <c r="BL78" s="60">
        <f>+'JURADO-1'!T78+'JURADO-2'!T78+'JURADO-3'!T78+'JURADO-4'!T78+'NO USAR'!T78-BJ78-BK78</f>
        <v>0</v>
      </c>
      <c r="BM78" s="60">
        <f>MAX('JURADO-1'!U78,'JURADO-2'!U78,'JURADO-3'!U78,'JURADO-4'!U78,'NO USAR'!U78)</f>
        <v>0</v>
      </c>
      <c r="BN78" s="60">
        <f>MIN('JURADO-1'!U78,'JURADO-2'!U78,'JURADO-3'!U78,'JURADO-4'!U78,'NO USAR'!U78)</f>
        <v>0</v>
      </c>
      <c r="BO78" s="60">
        <f>+'JURADO-1'!U78+'JURADO-2'!U78+'JURADO-3'!U78+'JURADO-4'!U78+'NO USAR'!U78-BM78-BN78</f>
        <v>0</v>
      </c>
      <c r="BP78" s="60">
        <f>MAX('JURADO-1'!V78,'JURADO-2'!V78,'JURADO-3'!V78,'JURADO-4'!V78,'NO USAR'!V78)</f>
        <v>0</v>
      </c>
      <c r="BQ78" s="60">
        <f>MIN('JURADO-1'!V78,'JURADO-2'!V78,'JURADO-3'!V78,'JURADO-4'!V78,'NO USAR'!V78)</f>
        <v>0</v>
      </c>
      <c r="BR78" s="60">
        <f>+'JURADO-1'!V78+'JURADO-2'!V78+'JURADO-3'!V78+'JURADO-4'!V78+'NO USAR'!V78-BP78-BQ78</f>
        <v>0</v>
      </c>
      <c r="BS78" s="60">
        <f t="shared" si="16"/>
        <v>0</v>
      </c>
      <c r="BT78" s="9"/>
      <c r="BU78" s="6">
        <f>MAX('JURADO-1'!W78,'JURADO-2'!W78,'JURADO-3'!W78,'JURADO-4'!W78,'NO USAR'!W78)</f>
        <v>0</v>
      </c>
      <c r="BV78" s="12">
        <f>MIN('JURADO-1'!W78,'JURADO-2'!W78,'JURADO-3'!W78,'JURADO-4'!W78,'NO USAR'!W78)</f>
        <v>0</v>
      </c>
      <c r="BW78" s="12">
        <f>+'JURADO-1'!W78+'JURADO-2'!W78+'JURADO-3'!W78+'JURADO-4'!W78+'NO USAR'!W78-BU78-BV78</f>
        <v>0</v>
      </c>
      <c r="BX78" s="63">
        <f>MAX('JURADO-1'!X78,'JURADO-2'!X78,'JURADO-3'!X78,'JURADO-4'!X78,'NO USAR'!X78)</f>
        <v>0</v>
      </c>
      <c r="BY78" s="12">
        <f>MIN('JURADO-1'!X78,'JURADO-2'!X78,'JURADO-3'!X78,'JURADO-4'!X78,'NO USAR'!X78)</f>
        <v>0</v>
      </c>
      <c r="BZ78" s="11">
        <f>+'JURADO-1'!X78+'JURADO-2'!X78+'JURADO-3'!X78+'JURADO-4'!X78+'NO USAR'!X78-BX78-BY78</f>
        <v>0</v>
      </c>
      <c r="CA78" s="60">
        <f>MAX('JURADO-1'!Y78,'JURADO-2'!Y78,'JURADO-3'!Y78,'JURADO-4'!Y78,'NO USAR'!Y78)</f>
        <v>0</v>
      </c>
      <c r="CB78" s="60">
        <f>MIN('JURADO-1'!Y78,'JURADO-2'!Y78,'JURADO-3'!Y78,'JURADO-4'!Y78,'NO USAR'!Y78)</f>
        <v>0</v>
      </c>
      <c r="CC78" s="60">
        <f>+'JURADO-1'!Y78+'JURADO-2'!Y78+'JURADO-3'!Y78+'JURADO-4'!Y78+'NO USAR'!Y78-CA78-CB78</f>
        <v>0</v>
      </c>
      <c r="CD78" s="60">
        <f>MAX('JURADO-1'!Z78,'JURADO-2'!Z78,'JURADO-3'!Z78,'JURADO-4'!Z78,'NO USAR'!Z78)</f>
        <v>0</v>
      </c>
      <c r="CE78" s="60">
        <f>MIN('JURADO-1'!Z78,'JURADO-2'!Z78,'JURADO-3'!Z78,'JURADO-4'!Z78,'NO USAR'!Z78)</f>
        <v>0</v>
      </c>
      <c r="CF78" s="60">
        <f>+'JURADO-1'!Z78+'JURADO-2'!Z78+'JURADO-3'!Z78+'JURADO-4'!Z78+'NO USAR'!Z78-CD78-CE78</f>
        <v>0</v>
      </c>
      <c r="CG78" s="60">
        <f t="shared" si="17"/>
        <v>0</v>
      </c>
      <c r="CH78" s="9"/>
      <c r="CI78" s="60">
        <f>MAX('JURADO-1'!AA78,'JURADO-2'!AA78,'JURADO-3'!AA78,'JURADO-4'!AA78,'NO USAR'!AA78)</f>
        <v>0</v>
      </c>
      <c r="CJ78" s="60">
        <f>MIN('JURADO-1'!AA78,'JURADO-2'!AA78,'JURADO-3'!AA78,'JURADO-4'!AA78,'NO USAR'!AA78)</f>
        <v>0</v>
      </c>
      <c r="CK78" s="60">
        <f>+'JURADO-1'!AA78+'JURADO-2'!AA78+'JURADO-3'!AA78+'JURADO-4'!AA78+'NO USAR'!AA78-CI78-CJ78</f>
        <v>0</v>
      </c>
      <c r="CL78" s="60">
        <f>MAX('JURADO-1'!AB78,'JURADO-2'!AB78,'JURADO-3'!AB78,'JURADO-4'!AB78,'NO USAR'!AB78)</f>
        <v>0</v>
      </c>
      <c r="CM78" s="60">
        <f>MIN('JURADO-1'!AB78,'JURADO-2'!AB78,'JURADO-3'!AB78,'JURADO-4'!AB78,'NO USAR'!AB78)</f>
        <v>0</v>
      </c>
      <c r="CN78" s="60">
        <f>+'JURADO-1'!AB78+'JURADO-2'!AB78+'JURADO-3'!AB78+'JURADO-4'!AB78+'NO USAR'!AB78-CL78-CM78</f>
        <v>0</v>
      </c>
      <c r="CO78" s="60">
        <f>MAX('JURADO-1'!AC78,'JURADO-2'!AC78,'JURADO-3'!AC78,'JURADO-4'!AC78,'NO USAR'!AC78)</f>
        <v>0</v>
      </c>
      <c r="CP78" s="60">
        <f>MIN('JURADO-1'!AC78,'JURADO-2'!AC78,'JURADO-3'!AC78,'JURADO-4'!AC78,'NO USAR'!AC78)</f>
        <v>0</v>
      </c>
      <c r="CQ78" s="60">
        <f>+'JURADO-1'!AC78+'JURADO-2'!AC78+'JURADO-3'!AC78+'JURADO-4'!AC78+'NO USAR'!AC78-CO78-CP78</f>
        <v>0</v>
      </c>
      <c r="CR78" s="60">
        <f>MAX('JURADO-1'!AD78,'JURADO-2'!AD78,'JURADO-3'!AD78,'JURADO-4'!AD78,'NO USAR'!AD78)</f>
        <v>0</v>
      </c>
      <c r="CS78" s="60">
        <f>MIN('JURADO-1'!AD78,'JURADO-2'!AD78,'JURADO-3'!AD78,'JURADO-4'!AD78,'NO USAR'!AD78)</f>
        <v>0</v>
      </c>
      <c r="CT78" s="60">
        <f>+'JURADO-1'!AD78+'JURADO-2'!AD78+'JURADO-3'!AD78+'JURADO-4'!AD78+'NO USAR'!AD78-CR78-CS78</f>
        <v>0</v>
      </c>
      <c r="CU78" s="60">
        <f t="shared" si="18"/>
        <v>0</v>
      </c>
      <c r="CV78" s="9"/>
      <c r="CW78" s="6">
        <f>MAX('JURADO-1'!AE78,'JURADO-2'!AE78,'JURADO-3'!AE78,'JURADO-4'!AE78,'NO USAR'!AE78)</f>
        <v>0</v>
      </c>
      <c r="CX78" s="12">
        <f>MIN('JURADO-1'!AE78,'JURADO-2'!AE78,'JURADO-3'!AE78,'JURADO-4'!AE78,'NO USAR'!AE78)</f>
        <v>0</v>
      </c>
      <c r="CY78" s="12">
        <f>+'JURADO-1'!AE78+'JURADO-2'!AE78+'JURADO-3'!AE78+'JURADO-4'!AE78+'NO USAR'!AE78-CW78-CX78</f>
        <v>0</v>
      </c>
      <c r="CZ78" s="63">
        <f>MAX('JURADO-1'!AF78,'JURADO-2'!AF78,'JURADO-3'!AF78,'JURADO-4'!AF78,'NO USAR'!AF78)</f>
        <v>0</v>
      </c>
      <c r="DA78" s="12">
        <f>MIN('JURADO-1'!AF78,'JURADO-2'!AF78,'JURADO-3'!AF78,'JURADO-4'!AF78,'NO USAR'!AF78)</f>
        <v>0</v>
      </c>
      <c r="DB78" s="11">
        <f>+'JURADO-1'!AF78+'JURADO-2'!AF78+'JURADO-3'!AF78+'JURADO-4'!AF78+'NO USAR'!AF78-CZ78-DA78</f>
        <v>0</v>
      </c>
      <c r="DC78" s="60">
        <f>MAX('JURADO-1'!AG78,'JURADO-2'!AG78,'JURADO-3'!AG78,'JURADO-4'!AG78,'NO USAR'!AG78)</f>
        <v>0</v>
      </c>
      <c r="DD78" s="60">
        <f>MIN('JURADO-1'!AG78,'JURADO-2'!AG78,'JURADO-3'!AG78,'JURADO-4'!AG78,'NO USAR'!AG78)</f>
        <v>0</v>
      </c>
      <c r="DE78" s="60">
        <f>+'JURADO-1'!AG78+'JURADO-2'!AG78+'JURADO-3'!AG78+'JURADO-4'!AG78+'NO USAR'!AG78-DC78-DD78</f>
        <v>0</v>
      </c>
      <c r="DF78" s="60">
        <f>MAX('JURADO-1'!AF78,'JURADO-2'!AF78,'JURADO-3'!AF78,'JURADO-4'!AF78,'NO USAR'!AF78)</f>
        <v>0</v>
      </c>
      <c r="DG78" s="60">
        <f>MIN('JURADO-1'!AF78,'JURADO-2'!AF78,'JURADO-3'!AF78,'JURADO-4'!AF78,'NO USAR'!AF78)</f>
        <v>0</v>
      </c>
      <c r="DH78" s="60">
        <f>+'JURADO-1'!AF78+'JURADO-2'!AF78+'JURADO-3'!AF78+'JURADO-4'!AF78+'NO USAR'!AF78-DF78-DG78</f>
        <v>0</v>
      </c>
      <c r="DI78" s="60">
        <f t="shared" si="19"/>
        <v>0</v>
      </c>
      <c r="DJ78" s="9"/>
      <c r="DK78" s="6">
        <f>MAX('JURADO-1'!AI78,'JURADO-2'!AI78,'JURADO-3'!AI78,'JURADO-4'!AI78,'NO USAR'!AI78)</f>
        <v>0</v>
      </c>
      <c r="DL78" s="12">
        <f>MIN('JURADO-1'!AI78,'JURADO-2'!AI78,'JURADO-3'!AI78,'JURADO-4'!AI78,'NO USAR'!AI78)</f>
        <v>0</v>
      </c>
      <c r="DM78" s="7">
        <f>+'JURADO-1'!AI78+'JURADO-2'!AI78+'JURADO-3'!AI78+'JURADO-4'!AI78+'NO USAR'!AI78-DK78-DL78</f>
        <v>0</v>
      </c>
      <c r="DN78" s="9"/>
      <c r="DO78" s="6">
        <f>MAX('JURADO-1'!AJ78,'JURADO-2'!AJ78,'JURADO-3'!AJ78,'JURADO-4'!AJ78,'NO USAR'!AJ78)</f>
        <v>0</v>
      </c>
      <c r="DP78" s="12">
        <f>MIN('JURADO-1'!AJ78,'JURADO-2'!AJ78,'JURADO-3'!AJ78,'JURADO-4'!AJ78,'NO USAR'!AJ78)</f>
        <v>0</v>
      </c>
      <c r="DQ78" s="7">
        <f>(+'JURADO-1'!AJ78+'JURADO-2'!AJ78+'JURADO-3'!AJ78+'JURADO-4'!AJ78+'NO USAR'!AJ78-DO78-DP78)*0.8</f>
        <v>0</v>
      </c>
      <c r="DR78" s="9"/>
      <c r="DS78" s="10"/>
      <c r="DT78" s="91">
        <f t="shared" si="22"/>
        <v>0</v>
      </c>
      <c r="DU78" s="191"/>
      <c r="DV78" s="191"/>
      <c r="DW78" s="191">
        <f t="shared" si="20"/>
        <v>0</v>
      </c>
      <c r="DX78" s="82"/>
      <c r="DY78" s="39"/>
      <c r="DZ78" s="60"/>
      <c r="EA78" s="81"/>
      <c r="EB78" s="60">
        <f t="shared" si="21"/>
        <v>0</v>
      </c>
      <c r="EC78" s="60">
        <f t="shared" si="23"/>
        <v>0</v>
      </c>
    </row>
    <row r="79" spans="1:133" ht="31.5" customHeight="1" thickBot="1">
      <c r="A79" s="58"/>
      <c r="B79" s="53"/>
      <c r="C79" s="34"/>
      <c r="D79" s="34"/>
      <c r="E79" s="34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34"/>
      <c r="Q79" s="34"/>
      <c r="R79" s="34"/>
      <c r="S79" s="34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34"/>
      <c r="AE79" s="34"/>
      <c r="AF79" s="34"/>
      <c r="AG79" s="34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34"/>
      <c r="AS79" s="34"/>
      <c r="AT79" s="34"/>
      <c r="AU79" s="34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43"/>
      <c r="DV79" s="43"/>
      <c r="DW79" s="43"/>
      <c r="DX79" s="43"/>
      <c r="DY79" s="43"/>
      <c r="DZ79" s="43"/>
      <c r="EA79" s="34"/>
      <c r="EB79" s="34"/>
      <c r="EC79" s="34"/>
    </row>
    <row r="80" spans="1:133" ht="31.5" hidden="1" customHeight="1" thickBot="1">
      <c r="A80" s="175" t="s">
        <v>42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  <c r="BI80" s="176"/>
      <c r="BJ80" s="176"/>
      <c r="BK80" s="176"/>
      <c r="BL80" s="176"/>
      <c r="BM80" s="176"/>
      <c r="BN80" s="176"/>
      <c r="BO80" s="176"/>
      <c r="BP80" s="176"/>
      <c r="BQ80" s="176"/>
      <c r="BR80" s="176"/>
      <c r="BS80" s="176"/>
      <c r="BT80" s="176"/>
      <c r="BU80" s="176"/>
      <c r="BV80" s="176"/>
      <c r="BW80" s="176"/>
      <c r="BX80" s="176"/>
      <c r="BY80" s="176"/>
      <c r="BZ80" s="176"/>
      <c r="CA80" s="176"/>
      <c r="CB80" s="176"/>
      <c r="CC80" s="176"/>
      <c r="CD80" s="176"/>
      <c r="CE80" s="176"/>
      <c r="CF80" s="176"/>
      <c r="CG80" s="176"/>
      <c r="CH80" s="176"/>
      <c r="CI80" s="176"/>
      <c r="CJ80" s="176"/>
      <c r="CK80" s="176"/>
      <c r="CL80" s="176"/>
      <c r="CM80" s="176"/>
      <c r="CN80" s="176"/>
      <c r="CO80" s="176"/>
      <c r="CP80" s="176"/>
      <c r="CQ80" s="176"/>
      <c r="CR80" s="176"/>
      <c r="CS80" s="176"/>
      <c r="CT80" s="176"/>
      <c r="CU80" s="176"/>
      <c r="CV80" s="176"/>
      <c r="CW80" s="176"/>
      <c r="CX80" s="176"/>
      <c r="CY80" s="176"/>
      <c r="CZ80" s="176"/>
      <c r="DA80" s="176"/>
      <c r="DB80" s="176"/>
      <c r="DC80" s="176"/>
      <c r="DD80" s="176"/>
      <c r="DE80" s="176"/>
      <c r="DF80" s="176"/>
      <c r="DG80" s="176"/>
      <c r="DH80" s="176"/>
      <c r="DI80" s="176"/>
      <c r="DJ80" s="176"/>
      <c r="DK80" s="176"/>
      <c r="DL80" s="176"/>
      <c r="DM80" s="176"/>
      <c r="DN80" s="176"/>
      <c r="DO80" s="176"/>
      <c r="DP80" s="176"/>
      <c r="DQ80" s="176"/>
      <c r="DR80" s="176"/>
      <c r="DS80" s="176"/>
      <c r="DT80" s="176"/>
      <c r="DU80" s="176"/>
      <c r="DV80" s="176"/>
      <c r="DW80" s="176"/>
      <c r="DX80" s="176"/>
      <c r="DY80" s="176"/>
      <c r="DZ80" s="176"/>
      <c r="EA80" s="176"/>
      <c r="EB80" s="176"/>
    </row>
    <row r="81" spans="1:133" ht="31.5" hidden="1" customHeight="1" thickBot="1">
      <c r="A81" s="120"/>
      <c r="B81" s="121"/>
      <c r="C81" s="230" t="s">
        <v>1</v>
      </c>
      <c r="D81" s="231"/>
      <c r="E81" s="231"/>
      <c r="F81" s="231"/>
      <c r="G81" s="231"/>
      <c r="H81" s="231"/>
      <c r="I81" s="231"/>
      <c r="J81" s="231"/>
      <c r="K81" s="231"/>
      <c r="L81" s="231"/>
      <c r="M81" s="231"/>
      <c r="N81" s="231"/>
      <c r="O81" s="232"/>
      <c r="P81" s="122"/>
      <c r="Q81" s="230" t="s">
        <v>20</v>
      </c>
      <c r="R81" s="231"/>
      <c r="S81" s="231"/>
      <c r="T81" s="231"/>
      <c r="U81" s="231"/>
      <c r="V81" s="231"/>
      <c r="W81" s="231"/>
      <c r="X81" s="231"/>
      <c r="Y81" s="231"/>
      <c r="Z81" s="231"/>
      <c r="AA81" s="231"/>
      <c r="AB81" s="231"/>
      <c r="AC81" s="232"/>
      <c r="AD81" s="122"/>
      <c r="AE81" s="230" t="s">
        <v>21</v>
      </c>
      <c r="AF81" s="231"/>
      <c r="AG81" s="231"/>
      <c r="AH81" s="231"/>
      <c r="AI81" s="231"/>
      <c r="AJ81" s="231"/>
      <c r="AK81" s="231"/>
      <c r="AL81" s="231"/>
      <c r="AM81" s="231"/>
      <c r="AN81" s="231"/>
      <c r="AO81" s="231"/>
      <c r="AP81" s="231"/>
      <c r="AQ81" s="232"/>
      <c r="AR81" s="122"/>
      <c r="AS81" s="230" t="s">
        <v>4</v>
      </c>
      <c r="AT81" s="231"/>
      <c r="AU81" s="231"/>
      <c r="AV81" s="231"/>
      <c r="AW81" s="231"/>
      <c r="AX81" s="231"/>
      <c r="AY81" s="231"/>
      <c r="AZ81" s="231"/>
      <c r="BA81" s="231"/>
      <c r="BB81" s="231"/>
      <c r="BC81" s="231"/>
      <c r="BD81" s="231"/>
      <c r="BE81" s="232"/>
      <c r="BF81" s="122"/>
      <c r="BG81" s="231" t="s">
        <v>90</v>
      </c>
      <c r="BH81" s="231"/>
      <c r="BI81" s="231"/>
      <c r="BJ81" s="231"/>
      <c r="BK81" s="231"/>
      <c r="BL81" s="231"/>
      <c r="BM81" s="231"/>
      <c r="BN81" s="231"/>
      <c r="BO81" s="231"/>
      <c r="BP81" s="231"/>
      <c r="BQ81" s="231"/>
      <c r="BR81" s="231"/>
      <c r="BS81" s="231"/>
      <c r="BT81" s="122"/>
      <c r="BU81" s="230" t="s">
        <v>6</v>
      </c>
      <c r="BV81" s="231"/>
      <c r="BW81" s="231"/>
      <c r="BX81" s="231"/>
      <c r="BY81" s="231"/>
      <c r="BZ81" s="231"/>
      <c r="CA81" s="231"/>
      <c r="CB81" s="231"/>
      <c r="CC81" s="231"/>
      <c r="CD81" s="231"/>
      <c r="CE81" s="231"/>
      <c r="CF81" s="231"/>
      <c r="CG81" s="232"/>
      <c r="CH81" s="122"/>
      <c r="CI81" s="231" t="s">
        <v>73</v>
      </c>
      <c r="CJ81" s="231"/>
      <c r="CK81" s="231"/>
      <c r="CL81" s="231"/>
      <c r="CM81" s="231"/>
      <c r="CN81" s="231"/>
      <c r="CO81" s="231"/>
      <c r="CP81" s="231"/>
      <c r="CQ81" s="231"/>
      <c r="CR81" s="231"/>
      <c r="CS81" s="231"/>
      <c r="CT81" s="231"/>
      <c r="CU81" s="231"/>
      <c r="CV81" s="122"/>
      <c r="CW81" s="230" t="s">
        <v>7</v>
      </c>
      <c r="CX81" s="231"/>
      <c r="CY81" s="231"/>
      <c r="CZ81" s="231"/>
      <c r="DA81" s="231"/>
      <c r="DB81" s="231"/>
      <c r="DC81" s="231"/>
      <c r="DD81" s="231"/>
      <c r="DE81" s="231"/>
      <c r="DF81" s="231"/>
      <c r="DG81" s="231"/>
      <c r="DH81" s="231"/>
      <c r="DI81" s="232"/>
      <c r="DJ81" s="122"/>
      <c r="DK81" s="122"/>
      <c r="DL81" s="122"/>
      <c r="DM81" s="122"/>
      <c r="DN81" s="122"/>
      <c r="DO81" s="122"/>
      <c r="DP81" s="122"/>
      <c r="DQ81" s="122"/>
      <c r="DR81" s="122"/>
      <c r="DS81" s="122"/>
      <c r="DT81" s="122"/>
      <c r="DU81" s="122"/>
      <c r="DV81" s="122"/>
      <c r="DW81" s="122"/>
      <c r="DX81" s="122"/>
      <c r="DY81" s="122"/>
      <c r="DZ81" s="122"/>
      <c r="EA81" s="122"/>
      <c r="EB81" s="122"/>
      <c r="EC81" s="123"/>
    </row>
    <row r="82" spans="1:133" ht="31.5" hidden="1" customHeight="1" thickBot="1">
      <c r="A82" s="237" t="s">
        <v>74</v>
      </c>
      <c r="B82" s="238"/>
      <c r="C82" s="227" t="s">
        <v>75</v>
      </c>
      <c r="D82" s="228"/>
      <c r="E82" s="229"/>
      <c r="F82" s="227" t="s">
        <v>76</v>
      </c>
      <c r="G82" s="228"/>
      <c r="H82" s="229"/>
      <c r="I82" s="227" t="s">
        <v>77</v>
      </c>
      <c r="J82" s="228"/>
      <c r="K82" s="229"/>
      <c r="L82" s="227" t="s">
        <v>78</v>
      </c>
      <c r="M82" s="228"/>
      <c r="N82" s="229"/>
      <c r="O82" s="103" t="s">
        <v>79</v>
      </c>
      <c r="P82" s="4"/>
      <c r="Q82" s="227" t="s">
        <v>75</v>
      </c>
      <c r="R82" s="228"/>
      <c r="S82" s="229"/>
      <c r="T82" s="227" t="s">
        <v>76</v>
      </c>
      <c r="U82" s="228"/>
      <c r="V82" s="229"/>
      <c r="W82" s="227" t="s">
        <v>77</v>
      </c>
      <c r="X82" s="228"/>
      <c r="Y82" s="229"/>
      <c r="Z82" s="227" t="s">
        <v>78</v>
      </c>
      <c r="AA82" s="228"/>
      <c r="AB82" s="229"/>
      <c r="AC82" s="103" t="s">
        <v>79</v>
      </c>
      <c r="AD82" s="4"/>
      <c r="AE82" s="227" t="s">
        <v>75</v>
      </c>
      <c r="AF82" s="228"/>
      <c r="AG82" s="229"/>
      <c r="AH82" s="227" t="s">
        <v>76</v>
      </c>
      <c r="AI82" s="228"/>
      <c r="AJ82" s="229"/>
      <c r="AK82" s="227" t="s">
        <v>77</v>
      </c>
      <c r="AL82" s="228"/>
      <c r="AM82" s="229"/>
      <c r="AN82" s="227" t="s">
        <v>78</v>
      </c>
      <c r="AO82" s="228"/>
      <c r="AP82" s="229"/>
      <c r="AQ82" s="103" t="s">
        <v>79</v>
      </c>
      <c r="AR82" s="4"/>
      <c r="AS82" s="227" t="s">
        <v>75</v>
      </c>
      <c r="AT82" s="228"/>
      <c r="AU82" s="229"/>
      <c r="AV82" s="227" t="s">
        <v>76</v>
      </c>
      <c r="AW82" s="228"/>
      <c r="AX82" s="229"/>
      <c r="AY82" s="227" t="s">
        <v>77</v>
      </c>
      <c r="AZ82" s="228"/>
      <c r="BA82" s="229"/>
      <c r="BB82" s="227" t="s">
        <v>78</v>
      </c>
      <c r="BC82" s="228"/>
      <c r="BD82" s="229"/>
      <c r="BE82" s="103" t="s">
        <v>79</v>
      </c>
      <c r="BF82" s="4"/>
      <c r="BG82" s="227" t="s">
        <v>75</v>
      </c>
      <c r="BH82" s="228"/>
      <c r="BI82" s="229"/>
      <c r="BJ82" s="227" t="s">
        <v>76</v>
      </c>
      <c r="BK82" s="228"/>
      <c r="BL82" s="229"/>
      <c r="BM82" s="227" t="s">
        <v>77</v>
      </c>
      <c r="BN82" s="228"/>
      <c r="BO82" s="229"/>
      <c r="BP82" s="227" t="s">
        <v>78</v>
      </c>
      <c r="BQ82" s="228"/>
      <c r="BR82" s="229"/>
      <c r="BS82" s="103" t="s">
        <v>79</v>
      </c>
      <c r="BT82" s="4"/>
      <c r="BU82" s="227" t="s">
        <v>75</v>
      </c>
      <c r="BV82" s="228"/>
      <c r="BW82" s="229"/>
      <c r="BX82" s="227" t="s">
        <v>76</v>
      </c>
      <c r="BY82" s="228"/>
      <c r="BZ82" s="229"/>
      <c r="CA82" s="227" t="s">
        <v>77</v>
      </c>
      <c r="CB82" s="228"/>
      <c r="CC82" s="229"/>
      <c r="CD82" s="227" t="s">
        <v>78</v>
      </c>
      <c r="CE82" s="228"/>
      <c r="CF82" s="229"/>
      <c r="CG82" s="103" t="s">
        <v>79</v>
      </c>
      <c r="CH82" s="4"/>
      <c r="CI82" s="227" t="s">
        <v>75</v>
      </c>
      <c r="CJ82" s="228"/>
      <c r="CK82" s="229"/>
      <c r="CL82" s="227" t="s">
        <v>76</v>
      </c>
      <c r="CM82" s="228"/>
      <c r="CN82" s="229"/>
      <c r="CO82" s="227" t="s">
        <v>77</v>
      </c>
      <c r="CP82" s="228"/>
      <c r="CQ82" s="229"/>
      <c r="CR82" s="227" t="s">
        <v>78</v>
      </c>
      <c r="CS82" s="228"/>
      <c r="CT82" s="229"/>
      <c r="CU82" s="103" t="s">
        <v>79</v>
      </c>
      <c r="CV82" s="4"/>
      <c r="CW82" s="227" t="s">
        <v>75</v>
      </c>
      <c r="CX82" s="228"/>
      <c r="CY82" s="229"/>
      <c r="CZ82" s="227" t="s">
        <v>76</v>
      </c>
      <c r="DA82" s="228"/>
      <c r="DB82" s="229"/>
      <c r="DC82" s="227" t="s">
        <v>77</v>
      </c>
      <c r="DD82" s="228"/>
      <c r="DE82" s="229"/>
      <c r="DF82" s="227" t="s">
        <v>78</v>
      </c>
      <c r="DG82" s="228"/>
      <c r="DH82" s="229"/>
      <c r="DI82" s="103" t="s">
        <v>79</v>
      </c>
      <c r="DJ82" s="4"/>
      <c r="DK82" s="227" t="s">
        <v>23</v>
      </c>
      <c r="DL82" s="228"/>
      <c r="DM82" s="229"/>
      <c r="DN82" s="4"/>
      <c r="DO82" s="227" t="s">
        <v>9</v>
      </c>
      <c r="DP82" s="228"/>
      <c r="DQ82" s="229"/>
      <c r="DR82" s="4"/>
      <c r="DS82" s="61"/>
      <c r="DT82" s="235" t="s">
        <v>80</v>
      </c>
      <c r="DU82" s="235" t="s">
        <v>81</v>
      </c>
      <c r="DV82" s="235" t="s">
        <v>82</v>
      </c>
      <c r="DW82" s="235" t="s">
        <v>83</v>
      </c>
      <c r="DX82" s="235" t="s">
        <v>17</v>
      </c>
      <c r="DY82" s="104" t="s">
        <v>18</v>
      </c>
      <c r="DZ82" s="104" t="s">
        <v>91</v>
      </c>
      <c r="EA82" s="104" t="s">
        <v>85</v>
      </c>
      <c r="EB82" s="126" t="s">
        <v>23</v>
      </c>
      <c r="EC82" s="126" t="s">
        <v>86</v>
      </c>
    </row>
    <row r="83" spans="1:133" ht="31.5" hidden="1" customHeight="1" thickBot="1">
      <c r="A83" s="96" t="s">
        <v>10</v>
      </c>
      <c r="B83" s="95" t="s">
        <v>87</v>
      </c>
      <c r="C83" s="66" t="s">
        <v>88</v>
      </c>
      <c r="D83" s="67" t="s">
        <v>89</v>
      </c>
      <c r="E83" s="68" t="s">
        <v>79</v>
      </c>
      <c r="F83" s="67" t="s">
        <v>88</v>
      </c>
      <c r="G83" s="67" t="s">
        <v>89</v>
      </c>
      <c r="H83" s="67" t="s">
        <v>79</v>
      </c>
      <c r="I83" s="67" t="s">
        <v>88</v>
      </c>
      <c r="J83" s="67" t="s">
        <v>89</v>
      </c>
      <c r="K83" s="67" t="s">
        <v>79</v>
      </c>
      <c r="L83" s="67" t="s">
        <v>88</v>
      </c>
      <c r="M83" s="67" t="s">
        <v>89</v>
      </c>
      <c r="N83" s="67" t="s">
        <v>79</v>
      </c>
      <c r="O83" s="67"/>
      <c r="P83" s="76"/>
      <c r="Q83" s="70" t="s">
        <v>88</v>
      </c>
      <c r="R83" s="67" t="s">
        <v>89</v>
      </c>
      <c r="S83" s="67" t="s">
        <v>79</v>
      </c>
      <c r="T83" s="67" t="s">
        <v>88</v>
      </c>
      <c r="U83" s="67" t="s">
        <v>89</v>
      </c>
      <c r="V83" s="67" t="s">
        <v>79</v>
      </c>
      <c r="W83" s="67" t="s">
        <v>88</v>
      </c>
      <c r="X83" s="67" t="s">
        <v>89</v>
      </c>
      <c r="Y83" s="67" t="s">
        <v>79</v>
      </c>
      <c r="Z83" s="67" t="s">
        <v>88</v>
      </c>
      <c r="AA83" s="67" t="s">
        <v>89</v>
      </c>
      <c r="AB83" s="67" t="s">
        <v>79</v>
      </c>
      <c r="AC83" s="67"/>
      <c r="AD83" s="76"/>
      <c r="AE83" s="70" t="s">
        <v>88</v>
      </c>
      <c r="AF83" s="67" t="s">
        <v>89</v>
      </c>
      <c r="AG83" s="67" t="s">
        <v>79</v>
      </c>
      <c r="AH83" s="67" t="s">
        <v>88</v>
      </c>
      <c r="AI83" s="67" t="s">
        <v>89</v>
      </c>
      <c r="AJ83" s="67" t="s">
        <v>79</v>
      </c>
      <c r="AK83" s="67" t="s">
        <v>88</v>
      </c>
      <c r="AL83" s="67" t="s">
        <v>89</v>
      </c>
      <c r="AM83" s="67" t="s">
        <v>79</v>
      </c>
      <c r="AN83" s="67" t="s">
        <v>88</v>
      </c>
      <c r="AO83" s="67" t="s">
        <v>89</v>
      </c>
      <c r="AP83" s="67" t="s">
        <v>79</v>
      </c>
      <c r="AQ83" s="67"/>
      <c r="AR83" s="69"/>
      <c r="AS83" s="70" t="s">
        <v>88</v>
      </c>
      <c r="AT83" s="67" t="s">
        <v>89</v>
      </c>
      <c r="AU83" s="67" t="s">
        <v>79</v>
      </c>
      <c r="AV83" s="67" t="s">
        <v>88</v>
      </c>
      <c r="AW83" s="67" t="s">
        <v>89</v>
      </c>
      <c r="AX83" s="67" t="s">
        <v>79</v>
      </c>
      <c r="AY83" s="67" t="s">
        <v>88</v>
      </c>
      <c r="AZ83" s="67" t="s">
        <v>89</v>
      </c>
      <c r="BA83" s="67" t="s">
        <v>79</v>
      </c>
      <c r="BB83" s="67" t="s">
        <v>88</v>
      </c>
      <c r="BC83" s="67" t="s">
        <v>89</v>
      </c>
      <c r="BD83" s="67" t="s">
        <v>79</v>
      </c>
      <c r="BE83" s="67"/>
      <c r="BF83" s="69"/>
      <c r="BG83" s="67" t="s">
        <v>88</v>
      </c>
      <c r="BH83" s="67" t="s">
        <v>89</v>
      </c>
      <c r="BI83" s="67" t="s">
        <v>79</v>
      </c>
      <c r="BJ83" s="67" t="s">
        <v>88</v>
      </c>
      <c r="BK83" s="67" t="s">
        <v>89</v>
      </c>
      <c r="BL83" s="67" t="s">
        <v>79</v>
      </c>
      <c r="BM83" s="67" t="s">
        <v>88</v>
      </c>
      <c r="BN83" s="67" t="s">
        <v>89</v>
      </c>
      <c r="BO83" s="67" t="s">
        <v>79</v>
      </c>
      <c r="BP83" s="67" t="s">
        <v>88</v>
      </c>
      <c r="BQ83" s="67" t="s">
        <v>89</v>
      </c>
      <c r="BR83" s="67" t="s">
        <v>79</v>
      </c>
      <c r="BS83" s="67"/>
      <c r="BT83" s="69"/>
      <c r="BU83" s="70" t="s">
        <v>88</v>
      </c>
      <c r="BV83" s="67" t="s">
        <v>89</v>
      </c>
      <c r="BW83" s="67" t="s">
        <v>79</v>
      </c>
      <c r="BX83" s="67" t="s">
        <v>88</v>
      </c>
      <c r="BY83" s="67" t="s">
        <v>89</v>
      </c>
      <c r="BZ83" s="67" t="s">
        <v>79</v>
      </c>
      <c r="CA83" s="67" t="s">
        <v>88</v>
      </c>
      <c r="CB83" s="67" t="s">
        <v>89</v>
      </c>
      <c r="CC83" s="67" t="s">
        <v>79</v>
      </c>
      <c r="CD83" s="67" t="s">
        <v>88</v>
      </c>
      <c r="CE83" s="67" t="s">
        <v>89</v>
      </c>
      <c r="CF83" s="67" t="s">
        <v>79</v>
      </c>
      <c r="CG83" s="67"/>
      <c r="CH83" s="69"/>
      <c r="CI83" s="67" t="s">
        <v>88</v>
      </c>
      <c r="CJ83" s="67" t="s">
        <v>89</v>
      </c>
      <c r="CK83" s="67" t="s">
        <v>79</v>
      </c>
      <c r="CL83" s="67" t="s">
        <v>88</v>
      </c>
      <c r="CM83" s="67" t="s">
        <v>89</v>
      </c>
      <c r="CN83" s="67" t="s">
        <v>79</v>
      </c>
      <c r="CO83" s="67" t="s">
        <v>88</v>
      </c>
      <c r="CP83" s="67" t="s">
        <v>89</v>
      </c>
      <c r="CQ83" s="67" t="s">
        <v>79</v>
      </c>
      <c r="CR83" s="67" t="s">
        <v>88</v>
      </c>
      <c r="CS83" s="67" t="s">
        <v>89</v>
      </c>
      <c r="CT83" s="67" t="s">
        <v>79</v>
      </c>
      <c r="CU83" s="67"/>
      <c r="CV83" s="69"/>
      <c r="CW83" s="70" t="s">
        <v>88</v>
      </c>
      <c r="CX83" s="67" t="s">
        <v>89</v>
      </c>
      <c r="CY83" s="67" t="s">
        <v>79</v>
      </c>
      <c r="CZ83" s="67" t="s">
        <v>88</v>
      </c>
      <c r="DA83" s="67" t="s">
        <v>89</v>
      </c>
      <c r="DB83" s="67" t="s">
        <v>79</v>
      </c>
      <c r="DC83" s="67" t="s">
        <v>88</v>
      </c>
      <c r="DD83" s="67" t="s">
        <v>89</v>
      </c>
      <c r="DE83" s="67" t="s">
        <v>79</v>
      </c>
      <c r="DF83" s="67" t="s">
        <v>88</v>
      </c>
      <c r="DG83" s="67" t="s">
        <v>89</v>
      </c>
      <c r="DH83" s="67" t="s">
        <v>79</v>
      </c>
      <c r="DI83" s="67"/>
      <c r="DJ83" s="69"/>
      <c r="DK83" s="67" t="s">
        <v>88</v>
      </c>
      <c r="DL83" s="67" t="s">
        <v>89</v>
      </c>
      <c r="DM83" s="71" t="s">
        <v>79</v>
      </c>
      <c r="DN83" s="69"/>
      <c r="DO83" s="71" t="s">
        <v>88</v>
      </c>
      <c r="DP83" s="67" t="s">
        <v>89</v>
      </c>
      <c r="DQ83" s="71" t="s">
        <v>79</v>
      </c>
      <c r="DR83" s="69"/>
      <c r="DS83" s="5" t="s">
        <v>83</v>
      </c>
      <c r="DT83" s="236"/>
      <c r="DU83" s="236"/>
      <c r="DV83" s="236"/>
      <c r="DW83" s="256"/>
      <c r="DX83" s="256"/>
      <c r="DY83" s="150"/>
      <c r="DZ83" s="104"/>
      <c r="EA83" s="179"/>
      <c r="EB83" s="126"/>
      <c r="EC83" s="126"/>
    </row>
    <row r="84" spans="1:133" ht="31.5" hidden="1" customHeight="1" thickBot="1">
      <c r="A84" s="78">
        <v>1</v>
      </c>
      <c r="B84" s="46" t="s">
        <v>43</v>
      </c>
      <c r="C84" s="178">
        <f>MAX('JURADO-1'!C84,'JURADO-2'!C84,'JURADO-3'!C84,'JURADO-4'!C84,'NO USAR'!C84)</f>
        <v>0</v>
      </c>
      <c r="D84" s="60">
        <f>MIN('JURADO-1'!C84,'JURADO-2'!C84,'JURADO-3'!C84,'JURADO-4'!C84,'NO USAR'!C84)</f>
        <v>0</v>
      </c>
      <c r="E84" s="60">
        <f>+'JURADO-1'!C84+'JURADO-2'!C84+'JURADO-3'!C84+'JURADO-4'!C84+'NO USAR'!C84-C84-D84</f>
        <v>0</v>
      </c>
      <c r="F84" s="60">
        <f>MAX('JURADO-1'!D84,'JURADO-2'!D84,'JURADO-3'!D84,'JURADO-4'!D84,'NO USAR'!D84)</f>
        <v>0</v>
      </c>
      <c r="G84" s="60">
        <f>MIN('JURADO-1'!D84,'JURADO-2'!D84,'JURADO-3'!D84,'JURADO-4'!D84,'NO USAR'!D84)</f>
        <v>0</v>
      </c>
      <c r="H84" s="60">
        <f>+'JURADO-1'!D84+'JURADO-2'!D84+'JURADO-3'!D84+'JURADO-4'!D84+'NO USAR'!D84-F84-G84</f>
        <v>0</v>
      </c>
      <c r="I84" s="60">
        <f>MAX('JURADO-1'!E84,'JURADO-2'!E84,'JURADO-3'!E84,'JURADO-4'!E84,'NO USAR'!E84)</f>
        <v>0</v>
      </c>
      <c r="J84" s="60">
        <f>MIN('JURADO-1'!E84,'JURADO-2'!E84,'JURADO-3'!E84,'JURADO-4'!E84,'NO USAR'!E84)</f>
        <v>0</v>
      </c>
      <c r="K84" s="60">
        <f>+'JURADO-1'!E84+'JURADO-2'!E84+'JURADO-3'!E84+'JURADO-4'!E84+'NO USAR'!E84-I84-J84</f>
        <v>0</v>
      </c>
      <c r="L84" s="60">
        <f>MAX('JURADO-1'!F84,'JURADO-2'!F84,'JURADO-3'!F84,'JURADO-4'!F84,'NO USAR'!F84)</f>
        <v>0</v>
      </c>
      <c r="M84" s="60">
        <f>MIN('JURADO-1'!F84,'JURADO-2'!F84,'JURADO-3'!F84,'JURADO-4'!F84,'NO USAR'!F84)</f>
        <v>0</v>
      </c>
      <c r="N84" s="60">
        <f>+'JURADO-1'!F84+'JURADO-2'!F84+'JURADO-3'!F84+'JURADO-4'!F84+'NO USAR'!F84-L84-M84</f>
        <v>0</v>
      </c>
      <c r="O84" s="60">
        <f>(E84+H84+K84+N84)*1.7</f>
        <v>0</v>
      </c>
      <c r="P84" s="124"/>
      <c r="Q84" s="6">
        <f>MAX('JURADO-1'!G84,'JURADO-2'!G84,'JURADO-3'!G84,'JURADO-4'!G84,'NO USAR'!G84)</f>
        <v>0</v>
      </c>
      <c r="R84" s="12">
        <f>MIN('JURADO-1'!G84,'JURADO-2'!G84,'JURADO-3'!G84,'JURADO-4'!G84,'NO USAR'!G84)</f>
        <v>0</v>
      </c>
      <c r="S84" s="12">
        <f>+'JURADO-1'!G84+'JURADO-2'!G84+'JURADO-3'!G84+'JURADO-4'!G84+'NO USAR'!G84-Q84-R84</f>
        <v>0</v>
      </c>
      <c r="T84" s="63">
        <f>MAX('JURADO-1'!H84,'JURADO-2'!H84,'JURADO-3'!H84,'JURADO-4'!H84,'NO USAR'!H84)</f>
        <v>0</v>
      </c>
      <c r="U84" s="12">
        <f>MIN('JURADO-1'!H84,'JURADO-2'!H84,'JURADO-3'!H84,'JURADO-4'!H84,'NO USAR'!H84)</f>
        <v>0</v>
      </c>
      <c r="V84" s="11">
        <f>+'JURADO-1'!H84+'JURADO-2'!H84+'JURADO-3'!H84+'JURADO-4'!H84+'NO USAR'!H84-T84-U84</f>
        <v>0</v>
      </c>
      <c r="W84" s="60">
        <f>MAX('JURADO-1'!I84,'JURADO-2'!I84,'JURADO-3'!I84,'JURADO-4'!I84,'NO USAR'!I84)</f>
        <v>0</v>
      </c>
      <c r="X84" s="60">
        <f>MIN('JURADO-1'!I84,'JURADO-2'!I84,'JURADO-3'!I84,'JURADO-4'!I84,'NO USAR'!I84)</f>
        <v>0</v>
      </c>
      <c r="Y84" s="60">
        <f>+'JURADO-1'!I84+'JURADO-2'!I84+'JURADO-3'!I84+'JURADO-4'!I84+'NO USAR'!I84-W84-X84</f>
        <v>0</v>
      </c>
      <c r="Z84" s="60">
        <f>MAX('JURADO-1'!J84,'JURADO-2'!J84,'JURADO-3'!J84,'JURADO-4'!J84,'NO USAR'!J84)</f>
        <v>0</v>
      </c>
      <c r="AA84" s="60">
        <f>MIN('JURADO-1'!J84,'JURADO-2'!J84,'JURADO-3'!J84,'JURADO-4'!J84,'NO USAR'!J84)</f>
        <v>0</v>
      </c>
      <c r="AB84" s="60">
        <f>+'JURADO-1'!J84+'JURADO-2'!J84+'JURADO-3'!J84+'JURADO-4'!J84+'NO USAR'!J84-Z84-AA84</f>
        <v>0</v>
      </c>
      <c r="AC84" s="60">
        <f>(+S84+V84+Y84+AB84)*1.2</f>
        <v>0</v>
      </c>
      <c r="AD84" s="59"/>
      <c r="AE84" s="6">
        <f>MAX('JURADO-1'!K84,'JURADO-2'!K84,'JURADO-3'!K84,'JURADO-4'!K84,'NO USAR'!K84)</f>
        <v>0</v>
      </c>
      <c r="AF84" s="12">
        <f>MIN('JURADO-1'!K84,'JURADO-2'!K84,'JURADO-3'!K84,'JURADO-4'!K84,'NO USAR'!K84)</f>
        <v>0</v>
      </c>
      <c r="AG84" s="12">
        <f>+'JURADO-1'!K84+'JURADO-2'!K84+'JURADO-3'!K84+'JURADO-4'!K84+'NO USAR'!K84-AE84-AF84</f>
        <v>0</v>
      </c>
      <c r="AH84" s="63">
        <f>MAX('JURADO-1'!L84,'JURADO-2'!L84,'JURADO-3'!L84,'JURADO-4'!L84,'NO USAR'!L84)</f>
        <v>0</v>
      </c>
      <c r="AI84" s="12">
        <f>MIN('JURADO-1'!L84,'JURADO-2'!L84,'JURADO-3'!L84,'JURADO-4'!L84,'NO USAR'!L84)</f>
        <v>0</v>
      </c>
      <c r="AJ84" s="11">
        <f>+'JURADO-1'!L84+'JURADO-2'!L84+'JURADO-3'!L84+'JURADO-4'!L84+'NO USAR'!L84-AH84-AI84</f>
        <v>0</v>
      </c>
      <c r="AK84" s="60">
        <f>MAX('JURADO-1'!M84,'JURADO-2'!M84,'JURADO-3'!M84,'JURADO-4'!M84,'NO USAR'!M84)</f>
        <v>0</v>
      </c>
      <c r="AL84" s="60">
        <f>MIN('JURADO-1'!M84,'JURADO-2'!M84,'JURADO-3'!M84,'JURADO-4'!M84,'NO USAR'!M84)</f>
        <v>0</v>
      </c>
      <c r="AM84" s="60">
        <f>+'JURADO-1'!M84+'JURADO-2'!M84+'JURADO-3'!M84+'JURADO-4'!M84+'NO USAR'!M84-AK84-AL84</f>
        <v>0</v>
      </c>
      <c r="AN84" s="60">
        <f>MAX('JURADO-1'!N84,'JURADO-2'!N84,'JURADO-3'!N84,'JURADO-4'!N84,'NO USAR'!N84)</f>
        <v>0</v>
      </c>
      <c r="AO84" s="60">
        <f>MIN('JURADO-1'!N84,'JURADO-2'!N84,'JURADO-3'!N84,'JURADO-4'!N84,'NO USAR'!N84)</f>
        <v>0</v>
      </c>
      <c r="AP84" s="60">
        <f>+'JURADO-1'!N84+'JURADO-2'!N84+'JURADO-3'!N84+'JURADO-4'!N84+'NO USAR'!P84-AN84-AO84</f>
        <v>0</v>
      </c>
      <c r="AQ84" s="60">
        <f>(+AG84+AJ84+AM84+AP84)*1.2</f>
        <v>0</v>
      </c>
      <c r="AR84" s="59"/>
      <c r="AS84" s="6">
        <f>MAX('JURADO-1'!O84,'JURADO-2'!O84,'JURADO-3'!O84,'JURADO-4'!O84,'NO USAR'!O84)</f>
        <v>0</v>
      </c>
      <c r="AT84" s="12">
        <f>MIN('JURADO-1'!O84,'JURADO-2'!O84,'JURADO-3'!O84,'JURADO-4'!O84,'NO USAR'!O84)</f>
        <v>0</v>
      </c>
      <c r="AU84" s="12">
        <f>+'JURADO-1'!O84+'JURADO-2'!O84+'JURADO-3'!O84+'JURADO-4'!O84+'NO USAR'!O84-AS84-AT84</f>
        <v>0</v>
      </c>
      <c r="AV84" s="63">
        <f>MAX('JURADO-1'!P84,'JURADO-2'!P84,'JURADO-3'!P84,'JURADO-4'!P84,'NO USAR'!P84)</f>
        <v>0</v>
      </c>
      <c r="AW84" s="12">
        <f>MIN('JURADO-1'!P84,'JURADO-2'!P84,'JURADO-3'!P84,'JURADO-4'!P84,'NO USAR'!P84)</f>
        <v>0</v>
      </c>
      <c r="AX84" s="11">
        <f>+'JURADO-1'!P84+'JURADO-2'!P84+'JURADO-3'!P84+'JURADO-4'!P84+'NO USAR'!P84-AV84-AW84</f>
        <v>0</v>
      </c>
      <c r="AY84" s="60">
        <f>MAX('JURADO-1'!Q84,'JURADO-2'!Q84,'JURADO-3'!Q84,'JURADO-4'!Q84,'NO USAR'!Q84)</f>
        <v>0</v>
      </c>
      <c r="AZ84" s="60">
        <f>MIN('JURADO-1'!Q84,'JURADO-2'!Q84,'JURADO-3'!Q84,'JURADO-4'!Q84,'NO USAR'!Q84)</f>
        <v>0</v>
      </c>
      <c r="BA84" s="60">
        <f>+'JURADO-1'!Q84+'JURADO-2'!Q84+'JURADO-3'!Q84+'JURADO-4'!Q84+'NO USAR'!Q84-AY84-AZ84</f>
        <v>0</v>
      </c>
      <c r="BB84" s="60">
        <f>MAX('JURADO-1'!R84,'JURADO-2'!R84,'JURADO-3'!R84,'JURADO-4'!R84,'NO USAR'!R84)</f>
        <v>0</v>
      </c>
      <c r="BC84" s="60">
        <f>MIN('JURADO-1'!R84,'JURADO-2'!R84,'JURADO-3'!R84,'JURADO-4'!R84,'NO USAR'!R84)</f>
        <v>0</v>
      </c>
      <c r="BD84" s="60">
        <f>+'JURADO-1'!R84+'JURADO-2'!R84+'JURADO-3'!R84+'JURADO-4'!R84+'NO USAR'!R84-BB84-BC84</f>
        <v>0</v>
      </c>
      <c r="BE84" s="60">
        <f>+AU84+AX84+BA84+BD84</f>
        <v>0</v>
      </c>
      <c r="BF84" s="9"/>
      <c r="BG84" s="60">
        <f>MAX('JURADO-1'!S84,'JURADO-2'!S84,'JURADO-3'!S84,'JURADO-4'!S84,'NO USAR'!S84)</f>
        <v>0</v>
      </c>
      <c r="BH84" s="60">
        <f>MIN('JURADO-1'!S84,'JURADO-2'!S84,'JURADO-3'!S84,'JURADO-4'!S84,'NO USAR'!S84)</f>
        <v>0</v>
      </c>
      <c r="BI84" s="60">
        <f>+'JURADO-1'!S84+'JURADO-2'!S84+'JURADO-3'!S84+'JURADO-4'!S84+'NO USAR'!S84-BG84-BH84</f>
        <v>0</v>
      </c>
      <c r="BJ84" s="60">
        <f>MAX('JURADO-1'!T84,'JURADO-2'!T84,'JURADO-3'!T84,'JURADO-4'!T84,'NO USAR'!T84)</f>
        <v>0</v>
      </c>
      <c r="BK84" s="60">
        <f>MIN('JURADO-1'!T84,'JURADO-2'!T84,'JURADO-3'!T84,'JURADO-4'!T84,'NO USAR'!T84)</f>
        <v>0</v>
      </c>
      <c r="BL84" s="60">
        <f>+'JURADO-1'!T84+'JURADO-2'!T84+'JURADO-3'!T84+'JURADO-4'!T84+'NO USAR'!T84-BJ84-BK84</f>
        <v>0</v>
      </c>
      <c r="BM84" s="60">
        <f>MAX('JURADO-1'!U84,'JURADO-2'!U84,'JURADO-3'!U84,'JURADO-4'!U84,'NO USAR'!U84)</f>
        <v>0</v>
      </c>
      <c r="BN84" s="60">
        <f>MIN('JURADO-1'!U84,'JURADO-2'!U84,'JURADO-3'!U84,'JURADO-4'!U84,'NO USAR'!U84)</f>
        <v>0</v>
      </c>
      <c r="BO84" s="60">
        <f>+'JURADO-1'!U84+'JURADO-2'!U84+'JURADO-3'!U84+'JURADO-4'!U84+'NO USAR'!U84-BM84-BN84</f>
        <v>0</v>
      </c>
      <c r="BP84" s="60">
        <f>MAX('JURADO-1'!V84,'JURADO-2'!V84,'JURADO-3'!V84,'JURADO-4'!V84,'NO USAR'!V84)</f>
        <v>0</v>
      </c>
      <c r="BQ84" s="60">
        <f>MIN('JURADO-1'!V84,'JURADO-2'!V84,'JURADO-3'!V84,'JURADO-4'!V84,'NO USAR'!V84)</f>
        <v>0</v>
      </c>
      <c r="BR84" s="60">
        <f>+'JURADO-1'!V84+'JURADO-2'!V84+'JURADO-3'!V84+'JURADO-4'!V84+'NO USAR'!V84-BP84-BQ84</f>
        <v>0</v>
      </c>
      <c r="BS84" s="60">
        <f>(BI84+BL84+BO84+BR84)*0.5</f>
        <v>0</v>
      </c>
      <c r="BT84" s="9"/>
      <c r="BU84" s="6">
        <f>MAX('JURADO-1'!W84,'JURADO-2'!W84,'JURADO-3'!W84,'JURADO-4'!W84,'NO USAR'!W84)</f>
        <v>0</v>
      </c>
      <c r="BV84" s="12">
        <f>MIN('JURADO-1'!W84,'JURADO-2'!W84,'JURADO-3'!W84,'JURADO-4'!W84,'NO USAR'!W84)</f>
        <v>0</v>
      </c>
      <c r="BW84" s="12">
        <f>+'JURADO-1'!W84+'JURADO-2'!W84+'JURADO-3'!W84+'JURADO-4'!W84+'NO USAR'!W84-BU84-BV84</f>
        <v>0</v>
      </c>
      <c r="BX84" s="63">
        <f>MAX('JURADO-1'!X84,'JURADO-2'!X84,'JURADO-3'!X84,'JURADO-4'!X84,'NO USAR'!X84)</f>
        <v>0</v>
      </c>
      <c r="BY84" s="12">
        <f>MIN('JURADO-1'!X84,'JURADO-2'!X84,'JURADO-3'!X84,'JURADO-4'!X84,'NO USAR'!X84)</f>
        <v>0</v>
      </c>
      <c r="BZ84" s="11">
        <f>+'JURADO-1'!X84+'JURADO-2'!X84+'JURADO-3'!X84+'JURADO-4'!X84+'NO USAR'!X84-BX84-BY84</f>
        <v>0</v>
      </c>
      <c r="CA84" s="60">
        <f>MAX('JURADO-1'!Y84,'JURADO-2'!Y84,'JURADO-3'!Y84,'JURADO-4'!Y84,'NO USAR'!Y84)</f>
        <v>0</v>
      </c>
      <c r="CB84" s="60">
        <f>MIN('JURADO-1'!Y84,'JURADO-2'!Y84,'JURADO-3'!Y84,'JURADO-4'!Y84,'NO USAR'!Y84)</f>
        <v>0</v>
      </c>
      <c r="CC84" s="60">
        <f>+'JURADO-1'!Y84+'JURADO-2'!Y84+'JURADO-3'!Y84+'JURADO-4'!Y84+'NO USAR'!Y84-CA84-CB84</f>
        <v>0</v>
      </c>
      <c r="CD84" s="60">
        <f>MAX('JURADO-1'!Z84,'JURADO-2'!Z84,'JURADO-3'!Z84,'JURADO-4'!Z84,'NO USAR'!Z84)</f>
        <v>0</v>
      </c>
      <c r="CE84" s="60">
        <f>MIN('JURADO-1'!Z84,'JURADO-2'!Z84,'JURADO-3'!Z84,'JURADO-4'!Z84,'NO USAR'!Z84)</f>
        <v>0</v>
      </c>
      <c r="CF84" s="60">
        <f>+'JURADO-1'!Z84+'JURADO-2'!Z84+'JURADO-3'!Z84+'JURADO-4'!Z84+'NO USAR'!Z84-CD84-CE84</f>
        <v>0</v>
      </c>
      <c r="CG84" s="60">
        <f>+BW84+BZ84+CC84+CF84</f>
        <v>0</v>
      </c>
      <c r="CH84" s="9"/>
      <c r="CI84" s="60">
        <f>MAX('JURADO-1'!AA84,'JURADO-2'!AA84,'JURADO-3'!AA84,'JURADO-4'!AA84,'NO USAR'!AA84)</f>
        <v>0</v>
      </c>
      <c r="CJ84" s="60">
        <f>MIN('JURADO-1'!AA84,'JURADO-2'!AA84,'JURADO-3'!AA84,'JURADO-4'!AA84,'NO USAR'!AA84)</f>
        <v>0</v>
      </c>
      <c r="CK84" s="60">
        <f>+'JURADO-1'!AA84+'JURADO-2'!AA84+'JURADO-3'!AA84+'JURADO-4'!AA84+'NO USAR'!AA84-CI84-CJ84</f>
        <v>0</v>
      </c>
      <c r="CL84" s="60">
        <f>MAX('JURADO-1'!AB84,'JURADO-2'!AB84,'JURADO-3'!AB84,'JURADO-4'!AB84,'NO USAR'!AB84)</f>
        <v>0</v>
      </c>
      <c r="CM84" s="60">
        <f>MIN('JURADO-1'!AB84,'JURADO-2'!AB84,'JURADO-3'!AB84,'JURADO-4'!AB84,'NO USAR'!AB84)</f>
        <v>0</v>
      </c>
      <c r="CN84" s="60">
        <f>+'JURADO-1'!AB84+'JURADO-2'!AB84+'JURADO-3'!AB84+'JURADO-4'!AB84+'NO USAR'!AB84-CL84-CM84</f>
        <v>0</v>
      </c>
      <c r="CO84" s="60">
        <f>MAX('JURADO-1'!AC84,'JURADO-2'!AC84,'JURADO-3'!AC84,'JURADO-4'!AC84,'NO USAR'!AC84)</f>
        <v>0</v>
      </c>
      <c r="CP84" s="60">
        <f>MIN('JURADO-1'!AC84,'JURADO-2'!AC84,'JURADO-3'!AC84,'JURADO-4'!AC84,'NO USAR'!AC84)</f>
        <v>0</v>
      </c>
      <c r="CQ84" s="60">
        <f>+'JURADO-1'!AC84+'JURADO-2'!AC84+'JURADO-3'!AC84+'JURADO-4'!AC84+'NO USAR'!AC84-CO84-CP84</f>
        <v>0</v>
      </c>
      <c r="CR84" s="60">
        <f>MAX('JURADO-1'!AD84,'JURADO-2'!AD84,'JURADO-3'!AD84,'JURADO-4'!AD84,'NO USAR'!AD84)</f>
        <v>0</v>
      </c>
      <c r="CS84" s="60">
        <f>MIN('JURADO-1'!AD84,'JURADO-2'!AD84,'JURADO-3'!AD84,'JURADO-4'!AD84,'NO USAR'!AD84)</f>
        <v>0</v>
      </c>
      <c r="CT84" s="60">
        <f>+'JURADO-1'!AD84+'JURADO-2'!AD84+'JURADO-3'!AD84+'JURADO-4'!AD84+'NO USAR'!AD84-CR84-CS84</f>
        <v>0</v>
      </c>
      <c r="CU84" s="60">
        <f>(CK84+CN84+CQ84+CT84)*0.5</f>
        <v>0</v>
      </c>
      <c r="CV84" s="9"/>
      <c r="CW84" s="6">
        <f>MAX('JURADO-1'!AE84,'JURADO-2'!AE84,'JURADO-3'!AE84,'JURADO-4'!AE84,'NO USAR'!AE84)</f>
        <v>0</v>
      </c>
      <c r="CX84" s="12">
        <f>MIN('JURADO-1'!AE84,'JURADO-2'!AE84,'JURADO-3'!AE84,'JURADO-4'!AE84,'NO USAR'!AE84)</f>
        <v>0</v>
      </c>
      <c r="CY84" s="12">
        <f>+'JURADO-1'!AE84+'JURADO-2'!AE84+'JURADO-3'!AE84+'JURADO-4'!AE84+'NO USAR'!AE84-CW84-CX84</f>
        <v>0</v>
      </c>
      <c r="CZ84" s="63">
        <f>MAX('JURADO-1'!AF84,'JURADO-2'!AF84,'JURADO-3'!AF84,'JURADO-4'!AF84,'NO USAR'!AF84)</f>
        <v>0</v>
      </c>
      <c r="DA84" s="12">
        <f>MIN('JURADO-1'!AF84,'JURADO-2'!AF84,'JURADO-3'!AF84,'JURADO-4'!AF84,'NO USAR'!AF84)</f>
        <v>0</v>
      </c>
      <c r="DB84" s="11">
        <f>+'JURADO-1'!AF84+'JURADO-2'!AF84+'JURADO-3'!AF84+'JURADO-4'!AF84+'NO USAR'!AF84-CZ84-DA84</f>
        <v>0</v>
      </c>
      <c r="DC84" s="60">
        <f>MAX('JURADO-1'!AG84,'JURADO-2'!AG84,'JURADO-3'!AG84,'JURADO-4'!AG84,'NO USAR'!AG84)</f>
        <v>0</v>
      </c>
      <c r="DD84" s="60">
        <f>MIN('JURADO-1'!AG84,'JURADO-2'!AG84,'JURADO-3'!AG84,'JURADO-4'!AG84,'NO USAR'!AG84)</f>
        <v>0</v>
      </c>
      <c r="DE84" s="60">
        <f>+'JURADO-1'!AG84+'JURADO-2'!AG84+'JURADO-3'!AG84+'JURADO-4'!AG84+'NO USAR'!AG84-DC84-DD84</f>
        <v>0</v>
      </c>
      <c r="DF84" s="60">
        <f>MAX('JURADO-1'!AF84,'JURADO-2'!AF84,'JURADO-3'!AF84,'JURADO-4'!AF84,'NO USAR'!AF84)</f>
        <v>0</v>
      </c>
      <c r="DG84" s="60">
        <f>MIN('JURADO-1'!AF84,'JURADO-2'!AF84,'JURADO-3'!AF84,'JURADO-4'!AF84,'NO USAR'!AF84)</f>
        <v>0</v>
      </c>
      <c r="DH84" s="60">
        <f>+'JURADO-1'!AF84+'JURADO-2'!AF84+'JURADO-3'!AF84+'JURADO-4'!AF84+'NO USAR'!AF84-DF84-DG84</f>
        <v>0</v>
      </c>
      <c r="DI84" s="60">
        <f>(+CY84+DB84+DE84+DH84)*2</f>
        <v>0</v>
      </c>
      <c r="DJ84" s="9"/>
      <c r="DK84" s="6">
        <f>MAX('JURADO-1'!AI84,'JURADO-2'!AI84,'JURADO-3'!AI84,'JURADO-4'!AI84,'NO USAR'!AI84)</f>
        <v>0</v>
      </c>
      <c r="DL84" s="12">
        <f>MIN('JURADO-1'!AI84,'JURADO-2'!AI84,'JURADO-3'!AI84,'JURADO-4'!AI84,'NO USAR'!AI84)</f>
        <v>0</v>
      </c>
      <c r="DM84" s="7">
        <f>+'JURADO-1'!AI84+'JURADO-2'!AI84+'JURADO-3'!AI84+'JURADO-4'!AI84+'NO USAR'!AI84-DK84-DL84</f>
        <v>0</v>
      </c>
      <c r="DN84" s="9"/>
      <c r="DO84" s="6">
        <f>MAX('JURADO-1'!AJ84,'JURADO-2'!AJ84,'JURADO-3'!AJ84,'JURADO-4'!AJ84,'NO USAR'!AJ84)</f>
        <v>0</v>
      </c>
      <c r="DP84" s="12">
        <f>MIN('JURADO-1'!AJ84,'JURADO-2'!AJ84,'JURADO-3'!AJ84,'JURADO-4'!AJ84,'NO USAR'!AJ84)</f>
        <v>0</v>
      </c>
      <c r="DQ84" s="7">
        <f>(+'JURADO-1'!AJ84+'JURADO-2'!AJ84+'JURADO-3'!AJ84+'JURADO-4'!AJ84+'NO USAR'!AJ84-DO84-DP84)*1.2</f>
        <v>0</v>
      </c>
      <c r="DR84" s="9"/>
      <c r="DS84" s="10"/>
      <c r="DT84" s="192">
        <f t="shared" ref="DT84:DT108" si="24">O84+AC84+AQ84+BE84+BS84+CG84+CU84+DI84+DQ84-DZ84</f>
        <v>0</v>
      </c>
      <c r="DU84" s="193"/>
      <c r="DV84" s="193"/>
      <c r="DW84" s="191">
        <f t="shared" ref="DW84:DW108" si="25">DT84+DU84+DV84</f>
        <v>0</v>
      </c>
      <c r="DX84" s="194">
        <v>44600</v>
      </c>
      <c r="DY84" s="39" t="s">
        <v>23</v>
      </c>
      <c r="DZ84" s="60"/>
      <c r="EA84" s="81"/>
      <c r="EB84" s="60">
        <f t="shared" ref="EB84:EB108" si="26">+(DM84)*1.5</f>
        <v>0</v>
      </c>
      <c r="EC84" s="60">
        <f t="shared" ref="EC84:EC108" si="27">DQ84</f>
        <v>0</v>
      </c>
    </row>
    <row r="85" spans="1:133" ht="31.5" hidden="1" customHeight="1" thickBot="1">
      <c r="A85" s="79">
        <v>2</v>
      </c>
      <c r="B85" s="47" t="s">
        <v>44</v>
      </c>
      <c r="C85" s="178">
        <f>MAX('JURADO-1'!C85,'JURADO-2'!C85,'JURADO-3'!C85,'JURADO-4'!C85,'NO USAR'!C85)</f>
        <v>0</v>
      </c>
      <c r="D85" s="60">
        <f>MIN('JURADO-1'!C85,'JURADO-2'!C85,'JURADO-3'!C85,'JURADO-4'!C85,'NO USAR'!C85)</f>
        <v>0</v>
      </c>
      <c r="E85" s="60">
        <f>+'JURADO-1'!C85+'JURADO-2'!C85+'JURADO-3'!C85+'JURADO-4'!C85+'NO USAR'!C85-C85-D85</f>
        <v>0</v>
      </c>
      <c r="F85" s="60">
        <f>MAX('JURADO-1'!D85,'JURADO-2'!D85,'JURADO-3'!D85,'JURADO-4'!D85,'NO USAR'!D85)</f>
        <v>0</v>
      </c>
      <c r="G85" s="60">
        <f>MIN('JURADO-1'!D85,'JURADO-2'!D85,'JURADO-3'!D85,'JURADO-4'!D85,'NO USAR'!D85)</f>
        <v>0</v>
      </c>
      <c r="H85" s="60">
        <f>+'JURADO-1'!D85+'JURADO-2'!D85+'JURADO-3'!D85+'JURADO-4'!D85+'NO USAR'!D85-F85-G85</f>
        <v>0</v>
      </c>
      <c r="I85" s="60">
        <f>MAX('JURADO-1'!E85,'JURADO-2'!E85,'JURADO-3'!E85,'JURADO-4'!E85,'NO USAR'!E85)</f>
        <v>0</v>
      </c>
      <c r="J85" s="60">
        <f>MIN('JURADO-1'!E85,'JURADO-2'!E85,'JURADO-3'!E85,'JURADO-4'!E85,'NO USAR'!E85)</f>
        <v>0</v>
      </c>
      <c r="K85" s="60">
        <f>+'JURADO-1'!E85+'JURADO-2'!E85+'JURADO-3'!E85+'JURADO-4'!E85+'NO USAR'!E85-I85-J85</f>
        <v>0</v>
      </c>
      <c r="L85" s="60">
        <f>MAX('JURADO-1'!F85,'JURADO-2'!F85,'JURADO-3'!F85,'JURADO-4'!F85,'NO USAR'!F85)</f>
        <v>0</v>
      </c>
      <c r="M85" s="60">
        <f>MIN('JURADO-1'!F85,'JURADO-2'!F85,'JURADO-3'!F85,'JURADO-4'!F85,'NO USAR'!F85)</f>
        <v>0</v>
      </c>
      <c r="N85" s="60">
        <f>+'JURADO-1'!F85+'JURADO-2'!F85+'JURADO-3'!F85+'JURADO-4'!F85+'NO USAR'!F85-L85-M85</f>
        <v>0</v>
      </c>
      <c r="O85" s="60">
        <f t="shared" ref="O85:O108" si="28">(E85+H85+K85+N85)*1.7</f>
        <v>0</v>
      </c>
      <c r="P85" s="124"/>
      <c r="Q85" s="6">
        <f>MAX('JURADO-1'!G85,'JURADO-2'!G85,'JURADO-3'!G85,'JURADO-4'!G85,'NO USAR'!G85)</f>
        <v>0</v>
      </c>
      <c r="R85" s="12">
        <f>MIN('JURADO-1'!G85,'JURADO-2'!G85,'JURADO-3'!G85,'JURADO-4'!G85,'NO USAR'!G85)</f>
        <v>0</v>
      </c>
      <c r="S85" s="12">
        <f>+'JURADO-1'!G85+'JURADO-2'!G85+'JURADO-3'!G85+'JURADO-4'!G85+'NO USAR'!G85-Q85-R85</f>
        <v>0</v>
      </c>
      <c r="T85" s="63">
        <f>MAX('JURADO-1'!H85,'JURADO-2'!H85,'JURADO-3'!H85,'JURADO-4'!H85,'NO USAR'!H85)</f>
        <v>0</v>
      </c>
      <c r="U85" s="12">
        <f>MIN('JURADO-1'!H85,'JURADO-2'!H85,'JURADO-3'!H85,'JURADO-4'!H85,'NO USAR'!H85)</f>
        <v>0</v>
      </c>
      <c r="V85" s="11">
        <f>+'JURADO-1'!H85+'JURADO-2'!H85+'JURADO-3'!H85+'JURADO-4'!H85+'NO USAR'!H85-T85-U85</f>
        <v>0</v>
      </c>
      <c r="W85" s="60">
        <f>MAX('JURADO-1'!I85,'JURADO-2'!I85,'JURADO-3'!I85,'JURADO-4'!I85,'NO USAR'!I85)</f>
        <v>0</v>
      </c>
      <c r="X85" s="60">
        <f>MIN('JURADO-1'!I85,'JURADO-2'!I85,'JURADO-3'!I85,'JURADO-4'!I85,'NO USAR'!I85)</f>
        <v>0</v>
      </c>
      <c r="Y85" s="60">
        <f>+'JURADO-1'!I85+'JURADO-2'!I85+'JURADO-3'!I85+'JURADO-4'!I85+'NO USAR'!I85-W85-X85</f>
        <v>0</v>
      </c>
      <c r="Z85" s="60">
        <f>MAX('JURADO-1'!J85,'JURADO-2'!J85,'JURADO-3'!J85,'JURADO-4'!J85,'NO USAR'!J85)</f>
        <v>0</v>
      </c>
      <c r="AA85" s="60">
        <f>MIN('JURADO-1'!J85,'JURADO-2'!J85,'JURADO-3'!J85,'JURADO-4'!J85,'NO USAR'!J85)</f>
        <v>0</v>
      </c>
      <c r="AB85" s="60">
        <f>+'JURADO-1'!J85+'JURADO-2'!J85+'JURADO-3'!J85+'JURADO-4'!J85+'NO USAR'!J85-Z85-AA85</f>
        <v>0</v>
      </c>
      <c r="AC85" s="60">
        <f t="shared" ref="AC85:AC108" si="29">(+S85+V85+Y85+AB85)*1.2</f>
        <v>0</v>
      </c>
      <c r="AD85" s="59"/>
      <c r="AE85" s="6">
        <f>MAX('JURADO-1'!K85,'JURADO-2'!K85,'JURADO-3'!K85,'JURADO-4'!K85,'NO USAR'!K85)</f>
        <v>0</v>
      </c>
      <c r="AF85" s="12">
        <f>MIN('JURADO-1'!K85,'JURADO-2'!K85,'JURADO-3'!K85,'JURADO-4'!K85,'NO USAR'!K85)</f>
        <v>0</v>
      </c>
      <c r="AG85" s="12">
        <f>+'JURADO-1'!K85+'JURADO-2'!K85+'JURADO-3'!K85+'JURADO-4'!K85+'NO USAR'!K85-AE85-AF85</f>
        <v>0</v>
      </c>
      <c r="AH85" s="63">
        <f>MAX('JURADO-1'!L85,'JURADO-2'!L85,'JURADO-3'!L85,'JURADO-4'!L85,'NO USAR'!L85)</f>
        <v>0</v>
      </c>
      <c r="AI85" s="12">
        <f>MIN('JURADO-1'!L85,'JURADO-2'!L85,'JURADO-3'!L85,'JURADO-4'!L85,'NO USAR'!L85)</f>
        <v>0</v>
      </c>
      <c r="AJ85" s="11">
        <f>+'JURADO-1'!L85+'JURADO-2'!L85+'JURADO-3'!L85+'JURADO-4'!L85+'NO USAR'!L85-AH85-AI85</f>
        <v>0</v>
      </c>
      <c r="AK85" s="60">
        <f>MAX('JURADO-1'!M85,'JURADO-2'!M85,'JURADO-3'!M85,'JURADO-4'!M85,'NO USAR'!M85)</f>
        <v>0</v>
      </c>
      <c r="AL85" s="60">
        <f>MIN('JURADO-1'!M85,'JURADO-2'!M85,'JURADO-3'!M85,'JURADO-4'!M85,'NO USAR'!M85)</f>
        <v>0</v>
      </c>
      <c r="AM85" s="60">
        <f>+'JURADO-1'!M85+'JURADO-2'!M85+'JURADO-3'!M85+'JURADO-4'!M85+'NO USAR'!M85-AK85-AL85</f>
        <v>0</v>
      </c>
      <c r="AN85" s="60">
        <f>MAX('JURADO-1'!N85,'JURADO-2'!N85,'JURADO-3'!N85,'JURADO-4'!N85,'NO USAR'!N85)</f>
        <v>0</v>
      </c>
      <c r="AO85" s="60">
        <f>MIN('JURADO-1'!N85,'JURADO-2'!N85,'JURADO-3'!N85,'JURADO-4'!N85,'NO USAR'!N85)</f>
        <v>0</v>
      </c>
      <c r="AP85" s="60">
        <f>+'JURADO-1'!N85+'JURADO-2'!N85+'JURADO-3'!N85+'JURADO-4'!N85+'NO USAR'!P85-AN85-AO85</f>
        <v>0</v>
      </c>
      <c r="AQ85" s="60">
        <f t="shared" ref="AQ85:AQ108" si="30">(+AG85+AJ85+AM85+AP85)*1.2</f>
        <v>0</v>
      </c>
      <c r="AR85" s="59"/>
      <c r="AS85" s="6">
        <f>MAX('JURADO-1'!O85,'JURADO-2'!O85,'JURADO-3'!O85,'JURADO-4'!O85,'NO USAR'!O85)</f>
        <v>0</v>
      </c>
      <c r="AT85" s="12">
        <f>MIN('JURADO-1'!O85,'JURADO-2'!O85,'JURADO-3'!O85,'JURADO-4'!O85,'NO USAR'!O85)</f>
        <v>0</v>
      </c>
      <c r="AU85" s="12">
        <f>+'JURADO-1'!O85+'JURADO-2'!O85+'JURADO-3'!O85+'JURADO-4'!O85+'NO USAR'!O85-AS85-AT85</f>
        <v>0</v>
      </c>
      <c r="AV85" s="63">
        <f>MAX('JURADO-1'!P85,'JURADO-2'!P85,'JURADO-3'!P85,'JURADO-4'!P85,'NO USAR'!P85)</f>
        <v>0</v>
      </c>
      <c r="AW85" s="12">
        <f>MIN('JURADO-1'!P85,'JURADO-2'!P85,'JURADO-3'!P85,'JURADO-4'!P85,'NO USAR'!P85)</f>
        <v>0</v>
      </c>
      <c r="AX85" s="11">
        <f>+'JURADO-1'!P85+'JURADO-2'!P85+'JURADO-3'!P85+'JURADO-4'!P85+'NO USAR'!P85-AV85-AW85</f>
        <v>0</v>
      </c>
      <c r="AY85" s="60">
        <f>MAX('JURADO-1'!Q85,'JURADO-2'!Q85,'JURADO-3'!Q85,'JURADO-4'!Q85,'NO USAR'!Q85)</f>
        <v>0</v>
      </c>
      <c r="AZ85" s="60">
        <f>MIN('JURADO-1'!Q85,'JURADO-2'!Q85,'JURADO-3'!Q85,'JURADO-4'!Q85,'NO USAR'!Q85)</f>
        <v>0</v>
      </c>
      <c r="BA85" s="60">
        <f>+'JURADO-1'!Q85+'JURADO-2'!Q85+'JURADO-3'!Q85+'JURADO-4'!Q85+'NO USAR'!Q85-AY85-AZ85</f>
        <v>0</v>
      </c>
      <c r="BB85" s="60">
        <f>MAX('JURADO-1'!R85,'JURADO-2'!R85,'JURADO-3'!R85,'JURADO-4'!R85,'NO USAR'!R85)</f>
        <v>0</v>
      </c>
      <c r="BC85" s="60">
        <f>MIN('JURADO-1'!R85,'JURADO-2'!R85,'JURADO-3'!R85,'JURADO-4'!R85,'NO USAR'!R85)</f>
        <v>0</v>
      </c>
      <c r="BD85" s="60">
        <f>+'JURADO-1'!R85+'JURADO-2'!R85+'JURADO-3'!R85+'JURADO-4'!R85+'NO USAR'!R85-BB85-BC85</f>
        <v>0</v>
      </c>
      <c r="BE85" s="60">
        <f t="shared" ref="BE85:BE108" si="31">+AU85+AX85+BA85+BD85</f>
        <v>0</v>
      </c>
      <c r="BF85" s="9"/>
      <c r="BG85" s="60">
        <f>MAX('JURADO-1'!S85,'JURADO-2'!S85,'JURADO-3'!S85,'JURADO-4'!S85,'NO USAR'!S85)</f>
        <v>0</v>
      </c>
      <c r="BH85" s="60">
        <f>MIN('JURADO-1'!S85,'JURADO-2'!S85,'JURADO-3'!S85,'JURADO-4'!S85,'NO USAR'!S85)</f>
        <v>0</v>
      </c>
      <c r="BI85" s="60">
        <f>+'JURADO-1'!S85+'JURADO-2'!S85+'JURADO-3'!S85+'JURADO-4'!S85+'NO USAR'!S85-BG85-BH85</f>
        <v>0</v>
      </c>
      <c r="BJ85" s="60">
        <f>MAX('JURADO-1'!T85,'JURADO-2'!T85,'JURADO-3'!T85,'JURADO-4'!T85,'NO USAR'!T85)</f>
        <v>0</v>
      </c>
      <c r="BK85" s="60">
        <f>MIN('JURADO-1'!T85,'JURADO-2'!T85,'JURADO-3'!T85,'JURADO-4'!T85,'NO USAR'!T85)</f>
        <v>0</v>
      </c>
      <c r="BL85" s="60">
        <f>+'JURADO-1'!T85+'JURADO-2'!T85+'JURADO-3'!T85+'JURADO-4'!T85+'NO USAR'!T85-BJ85-BK85</f>
        <v>0</v>
      </c>
      <c r="BM85" s="60">
        <f>MAX('JURADO-1'!U85,'JURADO-2'!U85,'JURADO-3'!U85,'JURADO-4'!U85,'NO USAR'!U85)</f>
        <v>0</v>
      </c>
      <c r="BN85" s="60">
        <f>MIN('JURADO-1'!U85,'JURADO-2'!U85,'JURADO-3'!U85,'JURADO-4'!U85,'NO USAR'!U85)</f>
        <v>0</v>
      </c>
      <c r="BO85" s="60">
        <f>+'JURADO-1'!U85+'JURADO-2'!U85+'JURADO-3'!U85+'JURADO-4'!U85+'NO USAR'!U85-BM85-BN85</f>
        <v>0</v>
      </c>
      <c r="BP85" s="60">
        <f>MAX('JURADO-1'!V85,'JURADO-2'!V85,'JURADO-3'!V85,'JURADO-4'!V85,'NO USAR'!V85)</f>
        <v>0</v>
      </c>
      <c r="BQ85" s="60">
        <f>MIN('JURADO-1'!V85,'JURADO-2'!V85,'JURADO-3'!V85,'JURADO-4'!V85,'NO USAR'!V85)</f>
        <v>0</v>
      </c>
      <c r="BR85" s="60">
        <f>+'JURADO-1'!V85+'JURADO-2'!V85+'JURADO-3'!V85+'JURADO-4'!V85+'NO USAR'!V85-BP85-BQ85</f>
        <v>0</v>
      </c>
      <c r="BS85" s="60">
        <f t="shared" ref="BS85:BS108" si="32">(BI85+BL85+BO85+BR85)*0.5</f>
        <v>0</v>
      </c>
      <c r="BT85" s="9"/>
      <c r="BU85" s="6">
        <f>MAX('JURADO-1'!W85,'JURADO-2'!W85,'JURADO-3'!W85,'JURADO-4'!W85,'NO USAR'!W85)</f>
        <v>0</v>
      </c>
      <c r="BV85" s="12">
        <f>MIN('JURADO-1'!W85,'JURADO-2'!W85,'JURADO-3'!W85,'JURADO-4'!W85,'NO USAR'!W85)</f>
        <v>0</v>
      </c>
      <c r="BW85" s="12">
        <f>+'JURADO-1'!W85+'JURADO-2'!W85+'JURADO-3'!W85+'JURADO-4'!W85+'NO USAR'!W85-BU85-BV85</f>
        <v>0</v>
      </c>
      <c r="BX85" s="63">
        <f>MAX('JURADO-1'!X85,'JURADO-2'!X85,'JURADO-3'!X85,'JURADO-4'!X85,'NO USAR'!X85)</f>
        <v>0</v>
      </c>
      <c r="BY85" s="12">
        <f>MIN('JURADO-1'!X85,'JURADO-2'!X85,'JURADO-3'!X85,'JURADO-4'!X85,'NO USAR'!X85)</f>
        <v>0</v>
      </c>
      <c r="BZ85" s="11">
        <f>+'JURADO-1'!X85+'JURADO-2'!X85+'JURADO-3'!X85+'JURADO-4'!X85+'NO USAR'!X85-BX85-BY85</f>
        <v>0</v>
      </c>
      <c r="CA85" s="60">
        <f>MAX('JURADO-1'!Y85,'JURADO-2'!Y85,'JURADO-3'!Y85,'JURADO-4'!Y85,'NO USAR'!Y85)</f>
        <v>0</v>
      </c>
      <c r="CB85" s="60">
        <f>MIN('JURADO-1'!Y85,'JURADO-2'!Y85,'JURADO-3'!Y85,'JURADO-4'!Y85,'NO USAR'!Y85)</f>
        <v>0</v>
      </c>
      <c r="CC85" s="60">
        <f>+'JURADO-1'!Y85+'JURADO-2'!Y85+'JURADO-3'!Y85+'JURADO-4'!Y85+'NO USAR'!Y85-CA85-CB85</f>
        <v>0</v>
      </c>
      <c r="CD85" s="60">
        <f>MAX('JURADO-1'!Z85,'JURADO-2'!Z85,'JURADO-3'!Z85,'JURADO-4'!Z85,'NO USAR'!Z85)</f>
        <v>0</v>
      </c>
      <c r="CE85" s="60">
        <f>MIN('JURADO-1'!Z85,'JURADO-2'!Z85,'JURADO-3'!Z85,'JURADO-4'!Z85,'NO USAR'!Z85)</f>
        <v>0</v>
      </c>
      <c r="CF85" s="60">
        <f>+'JURADO-1'!Z85+'JURADO-2'!Z85+'JURADO-3'!Z85+'JURADO-4'!Z85+'NO USAR'!Z85-CD85-CE85</f>
        <v>0</v>
      </c>
      <c r="CG85" s="60">
        <f t="shared" ref="CG85:CG108" si="33">+BW85+BZ85+CC85+CF85</f>
        <v>0</v>
      </c>
      <c r="CH85" s="9"/>
      <c r="CI85" s="60">
        <f>MAX('JURADO-1'!AA85,'JURADO-2'!AA85,'JURADO-3'!AA85,'JURADO-4'!AA85,'NO USAR'!AA85)</f>
        <v>0</v>
      </c>
      <c r="CJ85" s="60">
        <f>MIN('JURADO-1'!AA85,'JURADO-2'!AA85,'JURADO-3'!AA85,'JURADO-4'!AA85,'NO USAR'!AA85)</f>
        <v>0</v>
      </c>
      <c r="CK85" s="60">
        <f>+'JURADO-1'!AA85+'JURADO-2'!AA85+'JURADO-3'!AA85+'JURADO-4'!AA85+'NO USAR'!AA85-CI85-CJ85</f>
        <v>0</v>
      </c>
      <c r="CL85" s="60">
        <f>MAX('JURADO-1'!AB85,'JURADO-2'!AB85,'JURADO-3'!AB85,'JURADO-4'!AB85,'NO USAR'!AB85)</f>
        <v>0</v>
      </c>
      <c r="CM85" s="60">
        <f>MIN('JURADO-1'!AB85,'JURADO-2'!AB85,'JURADO-3'!AB85,'JURADO-4'!AB85,'NO USAR'!AB85)</f>
        <v>0</v>
      </c>
      <c r="CN85" s="60">
        <f>+'JURADO-1'!AB85+'JURADO-2'!AB85+'JURADO-3'!AB85+'JURADO-4'!AB85+'NO USAR'!AB85-CL85-CM85</f>
        <v>0</v>
      </c>
      <c r="CO85" s="60">
        <f>MAX('JURADO-1'!AC85,'JURADO-2'!AC85,'JURADO-3'!AC85,'JURADO-4'!AC85,'NO USAR'!AC85)</f>
        <v>0</v>
      </c>
      <c r="CP85" s="60">
        <f>MIN('JURADO-1'!AC85,'JURADO-2'!AC85,'JURADO-3'!AC85,'JURADO-4'!AC85,'NO USAR'!AC85)</f>
        <v>0</v>
      </c>
      <c r="CQ85" s="60">
        <f>+'JURADO-1'!AC85+'JURADO-2'!AC85+'JURADO-3'!AC85+'JURADO-4'!AC85+'NO USAR'!AC85-CO85-CP85</f>
        <v>0</v>
      </c>
      <c r="CR85" s="60">
        <f>MAX('JURADO-1'!AD85,'JURADO-2'!AD85,'JURADO-3'!AD85,'JURADO-4'!AD85,'NO USAR'!AD85)</f>
        <v>0</v>
      </c>
      <c r="CS85" s="60">
        <f>MIN('JURADO-1'!AD85,'JURADO-2'!AD85,'JURADO-3'!AD85,'JURADO-4'!AD85,'NO USAR'!AD85)</f>
        <v>0</v>
      </c>
      <c r="CT85" s="60">
        <f>+'JURADO-1'!AD85+'JURADO-2'!AD85+'JURADO-3'!AD85+'JURADO-4'!AD85+'NO USAR'!AD85-CR85-CS85</f>
        <v>0</v>
      </c>
      <c r="CU85" s="60">
        <f t="shared" ref="CU85:CU108" si="34">(CK85+CN85+CQ85+CT85)*0.5</f>
        <v>0</v>
      </c>
      <c r="CV85" s="9"/>
      <c r="CW85" s="6">
        <f>MAX('JURADO-1'!AE85,'JURADO-2'!AE85,'JURADO-3'!AE85,'JURADO-4'!AE85,'NO USAR'!AE85)</f>
        <v>0</v>
      </c>
      <c r="CX85" s="12">
        <f>MIN('JURADO-1'!AE85,'JURADO-2'!AE85,'JURADO-3'!AE85,'JURADO-4'!AE85,'NO USAR'!AE85)</f>
        <v>0</v>
      </c>
      <c r="CY85" s="12">
        <f>+'JURADO-1'!AE85+'JURADO-2'!AE85+'JURADO-3'!AE85+'JURADO-4'!AE85+'NO USAR'!AE85-CW85-CX85</f>
        <v>0</v>
      </c>
      <c r="CZ85" s="63">
        <f>MAX('JURADO-1'!AF85,'JURADO-2'!AF85,'JURADO-3'!AF85,'JURADO-4'!AF85,'NO USAR'!AF85)</f>
        <v>0</v>
      </c>
      <c r="DA85" s="12">
        <f>MIN('JURADO-1'!AF85,'JURADO-2'!AF85,'JURADO-3'!AF85,'JURADO-4'!AF85,'NO USAR'!AF85)</f>
        <v>0</v>
      </c>
      <c r="DB85" s="11">
        <f>+'JURADO-1'!AF85+'JURADO-2'!AF85+'JURADO-3'!AF85+'JURADO-4'!AF85+'NO USAR'!AF85-CZ85-DA85</f>
        <v>0</v>
      </c>
      <c r="DC85" s="60">
        <f>MAX('JURADO-1'!AG85,'JURADO-2'!AG85,'JURADO-3'!AG85,'JURADO-4'!AG85,'NO USAR'!AG85)</f>
        <v>0</v>
      </c>
      <c r="DD85" s="60">
        <f>MIN('JURADO-1'!AG85,'JURADO-2'!AG85,'JURADO-3'!AG85,'JURADO-4'!AG85,'NO USAR'!AG85)</f>
        <v>0</v>
      </c>
      <c r="DE85" s="60">
        <f>+'JURADO-1'!AG85+'JURADO-2'!AG85+'JURADO-3'!AG85+'JURADO-4'!AG85+'NO USAR'!AG85-DC85-DD85</f>
        <v>0</v>
      </c>
      <c r="DF85" s="60">
        <f>MAX('JURADO-1'!AF85,'JURADO-2'!AF85,'JURADO-3'!AF85,'JURADO-4'!AF85,'NO USAR'!AF85)</f>
        <v>0</v>
      </c>
      <c r="DG85" s="60">
        <f>MIN('JURADO-1'!AF85,'JURADO-2'!AF85,'JURADO-3'!AF85,'JURADO-4'!AF85,'NO USAR'!AF85)</f>
        <v>0</v>
      </c>
      <c r="DH85" s="60">
        <f>+'JURADO-1'!AF85+'JURADO-2'!AF85+'JURADO-3'!AF85+'JURADO-4'!AF85+'NO USAR'!AF85-DF85-DG85</f>
        <v>0</v>
      </c>
      <c r="DI85" s="60">
        <f t="shared" ref="DI85:DI108" si="35">(+CY85+DB85+DE85+DH85)*2</f>
        <v>0</v>
      </c>
      <c r="DJ85" s="9"/>
      <c r="DK85" s="6">
        <f>MAX('JURADO-1'!AI85,'JURADO-2'!AI85,'JURADO-3'!AI85,'JURADO-4'!AI85,'NO USAR'!AI85)</f>
        <v>0</v>
      </c>
      <c r="DL85" s="12">
        <f>MIN('JURADO-1'!AI85,'JURADO-2'!AI85,'JURADO-3'!AI85,'JURADO-4'!AI85,'NO USAR'!AI85)</f>
        <v>0</v>
      </c>
      <c r="DM85" s="7">
        <f>+'JURADO-1'!AI85+'JURADO-2'!AI85+'JURADO-3'!AI85+'JURADO-4'!AI85+'NO USAR'!AI85-DK85-DL85</f>
        <v>0</v>
      </c>
      <c r="DN85" s="9"/>
      <c r="DO85" s="6">
        <f>MAX('JURADO-1'!AJ85,'JURADO-2'!AJ85,'JURADO-3'!AJ85,'JURADO-4'!AJ85,'NO USAR'!AJ85)</f>
        <v>0</v>
      </c>
      <c r="DP85" s="12">
        <f>MIN('JURADO-1'!AJ85,'JURADO-2'!AJ85,'JURADO-3'!AJ85,'JURADO-4'!AJ85,'NO USAR'!AJ85)</f>
        <v>0</v>
      </c>
      <c r="DQ85" s="7">
        <f>(+'JURADO-1'!AJ85+'JURADO-2'!AJ85+'JURADO-3'!AJ85+'JURADO-4'!AJ85+'NO USAR'!AJ85-DO85-DP85)*1.2</f>
        <v>0</v>
      </c>
      <c r="DR85" s="9"/>
      <c r="DS85" s="10"/>
      <c r="DT85" s="192">
        <f t="shared" si="24"/>
        <v>0</v>
      </c>
      <c r="DU85" s="193"/>
      <c r="DV85" s="193"/>
      <c r="DW85" s="191">
        <f t="shared" si="25"/>
        <v>0</v>
      </c>
      <c r="DX85" s="194">
        <v>44600</v>
      </c>
      <c r="DY85" s="41" t="s">
        <v>45</v>
      </c>
      <c r="DZ85" s="60"/>
      <c r="EA85" s="81"/>
      <c r="EB85" s="60">
        <f t="shared" si="26"/>
        <v>0</v>
      </c>
      <c r="EC85" s="60">
        <f t="shared" si="27"/>
        <v>0</v>
      </c>
    </row>
    <row r="86" spans="1:133" ht="31.5" hidden="1" customHeight="1" thickBot="1">
      <c r="A86" s="78">
        <v>3</v>
      </c>
      <c r="B86" s="47" t="s">
        <v>46</v>
      </c>
      <c r="C86" s="178">
        <f>MAX('JURADO-1'!C86,'JURADO-2'!C86,'JURADO-3'!C86,'JURADO-4'!C86,'NO USAR'!C86)</f>
        <v>0</v>
      </c>
      <c r="D86" s="60">
        <f>MIN('JURADO-1'!C86,'JURADO-2'!C86,'JURADO-3'!C86,'JURADO-4'!C86,'NO USAR'!C86)</f>
        <v>0</v>
      </c>
      <c r="E86" s="60">
        <f>+'JURADO-1'!C86+'JURADO-2'!C86+'JURADO-3'!C86+'JURADO-4'!C86+'NO USAR'!C86-C86-D86</f>
        <v>0</v>
      </c>
      <c r="F86" s="60">
        <f>MAX('JURADO-1'!D86,'JURADO-2'!D86,'JURADO-3'!D86,'JURADO-4'!D86,'NO USAR'!D86)</f>
        <v>0</v>
      </c>
      <c r="G86" s="60">
        <f>MIN('JURADO-1'!D86,'JURADO-2'!D86,'JURADO-3'!D86,'JURADO-4'!D86,'NO USAR'!D86)</f>
        <v>0</v>
      </c>
      <c r="H86" s="60">
        <f>+'JURADO-1'!D86+'JURADO-2'!D86+'JURADO-3'!D86+'JURADO-4'!D86+'NO USAR'!D86-F86-G86</f>
        <v>0</v>
      </c>
      <c r="I86" s="60">
        <f>MAX('JURADO-1'!E86,'JURADO-2'!E86,'JURADO-3'!E86,'JURADO-4'!E86,'NO USAR'!E86)</f>
        <v>0</v>
      </c>
      <c r="J86" s="60">
        <f>MIN('JURADO-1'!E86,'JURADO-2'!E86,'JURADO-3'!E86,'JURADO-4'!E86,'NO USAR'!E86)</f>
        <v>0</v>
      </c>
      <c r="K86" s="60">
        <f>+'JURADO-1'!E86+'JURADO-2'!E86+'JURADO-3'!E86+'JURADO-4'!E86+'NO USAR'!E86-I86-J86</f>
        <v>0</v>
      </c>
      <c r="L86" s="60">
        <f>MAX('JURADO-1'!F86,'JURADO-2'!F86,'JURADO-3'!F86,'JURADO-4'!F86,'NO USAR'!F86)</f>
        <v>0</v>
      </c>
      <c r="M86" s="60">
        <f>MIN('JURADO-1'!F86,'JURADO-2'!F86,'JURADO-3'!F86,'JURADO-4'!F86,'NO USAR'!F86)</f>
        <v>0</v>
      </c>
      <c r="N86" s="60">
        <f>+'JURADO-1'!F86+'JURADO-2'!F86+'JURADO-3'!F86+'JURADO-4'!F86+'NO USAR'!F86-L86-M86</f>
        <v>0</v>
      </c>
      <c r="O86" s="60">
        <f t="shared" si="28"/>
        <v>0</v>
      </c>
      <c r="P86" s="124"/>
      <c r="Q86" s="6">
        <f>MAX('JURADO-1'!G86,'JURADO-2'!G86,'JURADO-3'!G86,'JURADO-4'!G86,'NO USAR'!G86)</f>
        <v>0</v>
      </c>
      <c r="R86" s="12">
        <f>MIN('JURADO-1'!G86,'JURADO-2'!G86,'JURADO-3'!G86,'JURADO-4'!G86,'NO USAR'!G86)</f>
        <v>0</v>
      </c>
      <c r="S86" s="12">
        <f>+'JURADO-1'!G86+'JURADO-2'!G86+'JURADO-3'!G86+'JURADO-4'!G86+'NO USAR'!G86-Q86-R86</f>
        <v>0</v>
      </c>
      <c r="T86" s="63">
        <f>MAX('JURADO-1'!H86,'JURADO-2'!H86,'JURADO-3'!H86,'JURADO-4'!H86,'NO USAR'!H86)</f>
        <v>0</v>
      </c>
      <c r="U86" s="12">
        <f>MIN('JURADO-1'!H86,'JURADO-2'!H86,'JURADO-3'!H86,'JURADO-4'!H86,'NO USAR'!H86)</f>
        <v>0</v>
      </c>
      <c r="V86" s="11">
        <f>+'JURADO-1'!H86+'JURADO-2'!H86+'JURADO-3'!H86+'JURADO-4'!H86+'NO USAR'!H86-T86-U86</f>
        <v>0</v>
      </c>
      <c r="W86" s="60">
        <f>MAX('JURADO-1'!I86,'JURADO-2'!I86,'JURADO-3'!I86,'JURADO-4'!I86,'NO USAR'!I86)</f>
        <v>0</v>
      </c>
      <c r="X86" s="60">
        <f>MIN('JURADO-1'!I86,'JURADO-2'!I86,'JURADO-3'!I86,'JURADO-4'!I86,'NO USAR'!I86)</f>
        <v>0</v>
      </c>
      <c r="Y86" s="60">
        <f>+'JURADO-1'!I86+'JURADO-2'!I86+'JURADO-3'!I86+'JURADO-4'!I86+'NO USAR'!I86-W86-X86</f>
        <v>0</v>
      </c>
      <c r="Z86" s="60">
        <f>MAX('JURADO-1'!J86,'JURADO-2'!J86,'JURADO-3'!J86,'JURADO-4'!J86,'NO USAR'!J86)</f>
        <v>0</v>
      </c>
      <c r="AA86" s="60">
        <f>MIN('JURADO-1'!J86,'JURADO-2'!J86,'JURADO-3'!J86,'JURADO-4'!J86,'NO USAR'!J86)</f>
        <v>0</v>
      </c>
      <c r="AB86" s="60">
        <f>+'JURADO-1'!J86+'JURADO-2'!J86+'JURADO-3'!J86+'JURADO-4'!J86+'NO USAR'!J86-Z86-AA86</f>
        <v>0</v>
      </c>
      <c r="AC86" s="60">
        <f t="shared" si="29"/>
        <v>0</v>
      </c>
      <c r="AD86" s="59"/>
      <c r="AE86" s="6">
        <f>MAX('JURADO-1'!K86,'JURADO-2'!K86,'JURADO-3'!K86,'JURADO-4'!K86,'NO USAR'!K86)</f>
        <v>0</v>
      </c>
      <c r="AF86" s="12">
        <f>MIN('JURADO-1'!K86,'JURADO-2'!K86,'JURADO-3'!K86,'JURADO-4'!K86,'NO USAR'!K86)</f>
        <v>0</v>
      </c>
      <c r="AG86" s="12">
        <f>+'JURADO-1'!K86+'JURADO-2'!K86+'JURADO-3'!K86+'JURADO-4'!K86+'NO USAR'!K86-AE86-AF86</f>
        <v>0</v>
      </c>
      <c r="AH86" s="63">
        <f>MAX('JURADO-1'!L86,'JURADO-2'!L86,'JURADO-3'!L86,'JURADO-4'!L86,'NO USAR'!L86)</f>
        <v>0</v>
      </c>
      <c r="AI86" s="12">
        <f>MIN('JURADO-1'!L86,'JURADO-2'!L86,'JURADO-3'!L86,'JURADO-4'!L86,'NO USAR'!L86)</f>
        <v>0</v>
      </c>
      <c r="AJ86" s="11">
        <f>+'JURADO-1'!L86+'JURADO-2'!L86+'JURADO-3'!L86+'JURADO-4'!L86+'NO USAR'!L86-AH86-AI86</f>
        <v>0</v>
      </c>
      <c r="AK86" s="60">
        <f>MAX('JURADO-1'!M86,'JURADO-2'!M86,'JURADO-3'!M86,'JURADO-4'!M86,'NO USAR'!M86)</f>
        <v>0</v>
      </c>
      <c r="AL86" s="60">
        <f>MIN('JURADO-1'!M86,'JURADO-2'!M86,'JURADO-3'!M86,'JURADO-4'!M86,'NO USAR'!M86)</f>
        <v>0</v>
      </c>
      <c r="AM86" s="60">
        <f>+'JURADO-1'!M86+'JURADO-2'!M86+'JURADO-3'!M86+'JURADO-4'!M86+'NO USAR'!M86-AK86-AL86</f>
        <v>0</v>
      </c>
      <c r="AN86" s="60">
        <f>MAX('JURADO-1'!N86,'JURADO-2'!N86,'JURADO-3'!N86,'JURADO-4'!N86,'NO USAR'!N86)</f>
        <v>0</v>
      </c>
      <c r="AO86" s="60">
        <f>MIN('JURADO-1'!N86,'JURADO-2'!N86,'JURADO-3'!N86,'JURADO-4'!N86,'NO USAR'!N86)</f>
        <v>0</v>
      </c>
      <c r="AP86" s="60">
        <f>+'JURADO-1'!N86+'JURADO-2'!N86+'JURADO-3'!N86+'JURADO-4'!N86+'NO USAR'!P86-AN86-AO86</f>
        <v>0</v>
      </c>
      <c r="AQ86" s="60">
        <f t="shared" si="30"/>
        <v>0</v>
      </c>
      <c r="AR86" s="59"/>
      <c r="AS86" s="6">
        <f>MAX('JURADO-1'!O86,'JURADO-2'!O86,'JURADO-3'!O86,'JURADO-4'!O86,'NO USAR'!O86)</f>
        <v>0</v>
      </c>
      <c r="AT86" s="12">
        <f>MIN('JURADO-1'!O86,'JURADO-2'!O86,'JURADO-3'!O86,'JURADO-4'!O86,'NO USAR'!O86)</f>
        <v>0</v>
      </c>
      <c r="AU86" s="12">
        <f>+'JURADO-1'!O86+'JURADO-2'!O86+'JURADO-3'!O86+'JURADO-4'!O86+'NO USAR'!O86-AS86-AT86</f>
        <v>0</v>
      </c>
      <c r="AV86" s="63">
        <f>MAX('JURADO-1'!P86,'JURADO-2'!P86,'JURADO-3'!P86,'JURADO-4'!P86,'NO USAR'!P86)</f>
        <v>0</v>
      </c>
      <c r="AW86" s="12">
        <f>MIN('JURADO-1'!P86,'JURADO-2'!P86,'JURADO-3'!P86,'JURADO-4'!P86,'NO USAR'!P86)</f>
        <v>0</v>
      </c>
      <c r="AX86" s="11">
        <f>+'JURADO-1'!P86+'JURADO-2'!P86+'JURADO-3'!P86+'JURADO-4'!P86+'NO USAR'!P86-AV86-AW86</f>
        <v>0</v>
      </c>
      <c r="AY86" s="60">
        <f>MAX('JURADO-1'!Q86,'JURADO-2'!Q86,'JURADO-3'!Q86,'JURADO-4'!Q86,'NO USAR'!Q86)</f>
        <v>0</v>
      </c>
      <c r="AZ86" s="60">
        <f>MIN('JURADO-1'!Q86,'JURADO-2'!Q86,'JURADO-3'!Q86,'JURADO-4'!Q86,'NO USAR'!Q86)</f>
        <v>0</v>
      </c>
      <c r="BA86" s="60">
        <f>+'JURADO-1'!Q86+'JURADO-2'!Q86+'JURADO-3'!Q86+'JURADO-4'!Q86+'NO USAR'!Q86-AY86-AZ86</f>
        <v>0</v>
      </c>
      <c r="BB86" s="60">
        <f>MAX('JURADO-1'!R86,'JURADO-2'!R86,'JURADO-3'!R86,'JURADO-4'!R86,'NO USAR'!R86)</f>
        <v>0</v>
      </c>
      <c r="BC86" s="60">
        <f>MIN('JURADO-1'!R86,'JURADO-2'!R86,'JURADO-3'!R86,'JURADO-4'!R86,'NO USAR'!R86)</f>
        <v>0</v>
      </c>
      <c r="BD86" s="60">
        <f>+'JURADO-1'!R86+'JURADO-2'!R86+'JURADO-3'!R86+'JURADO-4'!R86+'NO USAR'!R86-BB86-BC86</f>
        <v>0</v>
      </c>
      <c r="BE86" s="60">
        <f t="shared" si="31"/>
        <v>0</v>
      </c>
      <c r="BF86" s="9"/>
      <c r="BG86" s="60">
        <f>MAX('JURADO-1'!S86,'JURADO-2'!S86,'JURADO-3'!S86,'JURADO-4'!S86,'NO USAR'!S86)</f>
        <v>0</v>
      </c>
      <c r="BH86" s="60">
        <f>MIN('JURADO-1'!S86,'JURADO-2'!S86,'JURADO-3'!S86,'JURADO-4'!S86,'NO USAR'!S86)</f>
        <v>0</v>
      </c>
      <c r="BI86" s="60">
        <f>+'JURADO-1'!S86+'JURADO-2'!S86+'JURADO-3'!S86+'JURADO-4'!S86+'NO USAR'!S86-BG86-BH86</f>
        <v>0</v>
      </c>
      <c r="BJ86" s="60">
        <f>MAX('JURADO-1'!T86,'JURADO-2'!T86,'JURADO-3'!T86,'JURADO-4'!T86,'NO USAR'!T86)</f>
        <v>0</v>
      </c>
      <c r="BK86" s="60">
        <f>MIN('JURADO-1'!T86,'JURADO-2'!T86,'JURADO-3'!T86,'JURADO-4'!T86,'NO USAR'!T86)</f>
        <v>0</v>
      </c>
      <c r="BL86" s="60">
        <f>+'JURADO-1'!T86+'JURADO-2'!T86+'JURADO-3'!T86+'JURADO-4'!T86+'NO USAR'!T86-BJ86-BK86</f>
        <v>0</v>
      </c>
      <c r="BM86" s="60">
        <f>MAX('JURADO-1'!U86,'JURADO-2'!U86,'JURADO-3'!U86,'JURADO-4'!U86,'NO USAR'!U86)</f>
        <v>0</v>
      </c>
      <c r="BN86" s="60">
        <f>MIN('JURADO-1'!U86,'JURADO-2'!U86,'JURADO-3'!U86,'JURADO-4'!U86,'NO USAR'!U86)</f>
        <v>0</v>
      </c>
      <c r="BO86" s="60">
        <f>+'JURADO-1'!U86+'JURADO-2'!U86+'JURADO-3'!U86+'JURADO-4'!U86+'NO USAR'!U86-BM86-BN86</f>
        <v>0</v>
      </c>
      <c r="BP86" s="60">
        <f>MAX('JURADO-1'!V86,'JURADO-2'!V86,'JURADO-3'!V86,'JURADO-4'!V86,'NO USAR'!V86)</f>
        <v>0</v>
      </c>
      <c r="BQ86" s="60">
        <f>MIN('JURADO-1'!V86,'JURADO-2'!V86,'JURADO-3'!V86,'JURADO-4'!V86,'NO USAR'!V86)</f>
        <v>0</v>
      </c>
      <c r="BR86" s="60">
        <f>+'JURADO-1'!V86+'JURADO-2'!V86+'JURADO-3'!V86+'JURADO-4'!V86+'NO USAR'!V86-BP86-BQ86</f>
        <v>0</v>
      </c>
      <c r="BS86" s="60">
        <f t="shared" si="32"/>
        <v>0</v>
      </c>
      <c r="BT86" s="9"/>
      <c r="BU86" s="6">
        <f>MAX('JURADO-1'!W86,'JURADO-2'!W86,'JURADO-3'!W86,'JURADO-4'!W86,'NO USAR'!W86)</f>
        <v>0</v>
      </c>
      <c r="BV86" s="12">
        <f>MIN('JURADO-1'!W86,'JURADO-2'!W86,'JURADO-3'!W86,'JURADO-4'!W86,'NO USAR'!W86)</f>
        <v>0</v>
      </c>
      <c r="BW86" s="12">
        <f>+'JURADO-1'!W86+'JURADO-2'!W86+'JURADO-3'!W86+'JURADO-4'!W86+'NO USAR'!W86-BU86-BV86</f>
        <v>0</v>
      </c>
      <c r="BX86" s="63">
        <f>MAX('JURADO-1'!X86,'JURADO-2'!X86,'JURADO-3'!X86,'JURADO-4'!X86,'NO USAR'!X86)</f>
        <v>0</v>
      </c>
      <c r="BY86" s="12">
        <f>MIN('JURADO-1'!X86,'JURADO-2'!X86,'JURADO-3'!X86,'JURADO-4'!X86,'NO USAR'!X86)</f>
        <v>0</v>
      </c>
      <c r="BZ86" s="11">
        <f>+'JURADO-1'!X86+'JURADO-2'!X86+'JURADO-3'!X86+'JURADO-4'!X86+'NO USAR'!X86-BX86-BY86</f>
        <v>0</v>
      </c>
      <c r="CA86" s="60">
        <f>MAX('JURADO-1'!Y86,'JURADO-2'!Y86,'JURADO-3'!Y86,'JURADO-4'!Y86,'NO USAR'!Y86)</f>
        <v>0</v>
      </c>
      <c r="CB86" s="60">
        <f>MIN('JURADO-1'!Y86,'JURADO-2'!Y86,'JURADO-3'!Y86,'JURADO-4'!Y86,'NO USAR'!Y86)</f>
        <v>0</v>
      </c>
      <c r="CC86" s="60">
        <f>+'JURADO-1'!Y86+'JURADO-2'!Y86+'JURADO-3'!Y86+'JURADO-4'!Y86+'NO USAR'!Y86-CA86-CB86</f>
        <v>0</v>
      </c>
      <c r="CD86" s="60">
        <f>MAX('JURADO-1'!Z86,'JURADO-2'!Z86,'JURADO-3'!Z86,'JURADO-4'!Z86,'NO USAR'!Z86)</f>
        <v>0</v>
      </c>
      <c r="CE86" s="60">
        <f>MIN('JURADO-1'!Z86,'JURADO-2'!Z86,'JURADO-3'!Z86,'JURADO-4'!Z86,'NO USAR'!Z86)</f>
        <v>0</v>
      </c>
      <c r="CF86" s="60">
        <f>+'JURADO-1'!Z86+'JURADO-2'!Z86+'JURADO-3'!Z86+'JURADO-4'!Z86+'NO USAR'!Z86-CD86-CE86</f>
        <v>0</v>
      </c>
      <c r="CG86" s="60">
        <f t="shared" si="33"/>
        <v>0</v>
      </c>
      <c r="CH86" s="9"/>
      <c r="CI86" s="60">
        <f>MAX('JURADO-1'!AA86,'JURADO-2'!AA86,'JURADO-3'!AA86,'JURADO-4'!AA86,'NO USAR'!AA86)</f>
        <v>0</v>
      </c>
      <c r="CJ86" s="60">
        <f>MIN('JURADO-1'!AA86,'JURADO-2'!AA86,'JURADO-3'!AA86,'JURADO-4'!AA86,'NO USAR'!AA86)</f>
        <v>0</v>
      </c>
      <c r="CK86" s="60">
        <f>+'JURADO-1'!AA86+'JURADO-2'!AA86+'JURADO-3'!AA86+'JURADO-4'!AA86+'NO USAR'!AA86-CI86-CJ86</f>
        <v>0</v>
      </c>
      <c r="CL86" s="60">
        <f>MAX('JURADO-1'!AB86,'JURADO-2'!AB86,'JURADO-3'!AB86,'JURADO-4'!AB86,'NO USAR'!AB86)</f>
        <v>0</v>
      </c>
      <c r="CM86" s="60">
        <f>MIN('JURADO-1'!AB86,'JURADO-2'!AB86,'JURADO-3'!AB86,'JURADO-4'!AB86,'NO USAR'!AB86)</f>
        <v>0</v>
      </c>
      <c r="CN86" s="60">
        <f>+'JURADO-1'!AB86+'JURADO-2'!AB86+'JURADO-3'!AB86+'JURADO-4'!AB86+'NO USAR'!AB86-CL86-CM86</f>
        <v>0</v>
      </c>
      <c r="CO86" s="60">
        <f>MAX('JURADO-1'!AC86,'JURADO-2'!AC86,'JURADO-3'!AC86,'JURADO-4'!AC86,'NO USAR'!AC86)</f>
        <v>0</v>
      </c>
      <c r="CP86" s="60">
        <f>MIN('JURADO-1'!AC86,'JURADO-2'!AC86,'JURADO-3'!AC86,'JURADO-4'!AC86,'NO USAR'!AC86)</f>
        <v>0</v>
      </c>
      <c r="CQ86" s="60">
        <f>+'JURADO-1'!AC86+'JURADO-2'!AC86+'JURADO-3'!AC86+'JURADO-4'!AC86+'NO USAR'!AC86-CO86-CP86</f>
        <v>0</v>
      </c>
      <c r="CR86" s="60">
        <f>MAX('JURADO-1'!AD86,'JURADO-2'!AD86,'JURADO-3'!AD86,'JURADO-4'!AD86,'NO USAR'!AD86)</f>
        <v>0</v>
      </c>
      <c r="CS86" s="60">
        <f>MIN('JURADO-1'!AD86,'JURADO-2'!AD86,'JURADO-3'!AD86,'JURADO-4'!AD86,'NO USAR'!AD86)</f>
        <v>0</v>
      </c>
      <c r="CT86" s="60">
        <f>+'JURADO-1'!AD86+'JURADO-2'!AD86+'JURADO-3'!AD86+'JURADO-4'!AD86+'NO USAR'!AD86-CR86-CS86</f>
        <v>0</v>
      </c>
      <c r="CU86" s="60">
        <f t="shared" si="34"/>
        <v>0</v>
      </c>
      <c r="CV86" s="9"/>
      <c r="CW86" s="6">
        <f>MAX('JURADO-1'!AE86,'JURADO-2'!AE86,'JURADO-3'!AE86,'JURADO-4'!AE86,'NO USAR'!AE86)</f>
        <v>0</v>
      </c>
      <c r="CX86" s="12">
        <f>MIN('JURADO-1'!AE86,'JURADO-2'!AE86,'JURADO-3'!AE86,'JURADO-4'!AE86,'NO USAR'!AE86)</f>
        <v>0</v>
      </c>
      <c r="CY86" s="12">
        <f>+'JURADO-1'!AE86+'JURADO-2'!AE86+'JURADO-3'!AE86+'JURADO-4'!AE86+'NO USAR'!AE86-CW86-CX86</f>
        <v>0</v>
      </c>
      <c r="CZ86" s="63">
        <f>MAX('JURADO-1'!AF86,'JURADO-2'!AF86,'JURADO-3'!AF86,'JURADO-4'!AF86,'NO USAR'!AF86)</f>
        <v>0</v>
      </c>
      <c r="DA86" s="12">
        <f>MIN('JURADO-1'!AF86,'JURADO-2'!AF86,'JURADO-3'!AF86,'JURADO-4'!AF86,'NO USAR'!AF86)</f>
        <v>0</v>
      </c>
      <c r="DB86" s="11">
        <f>+'JURADO-1'!AF86+'JURADO-2'!AF86+'JURADO-3'!AF86+'JURADO-4'!AF86+'NO USAR'!AF86-CZ86-DA86</f>
        <v>0</v>
      </c>
      <c r="DC86" s="60">
        <f>MAX('JURADO-1'!AG86,'JURADO-2'!AG86,'JURADO-3'!AG86,'JURADO-4'!AG86,'NO USAR'!AG86)</f>
        <v>0</v>
      </c>
      <c r="DD86" s="60">
        <f>MIN('JURADO-1'!AG86,'JURADO-2'!AG86,'JURADO-3'!AG86,'JURADO-4'!AG86,'NO USAR'!AG86)</f>
        <v>0</v>
      </c>
      <c r="DE86" s="60">
        <f>+'JURADO-1'!AG86+'JURADO-2'!AG86+'JURADO-3'!AG86+'JURADO-4'!AG86+'NO USAR'!AG86-DC86-DD86</f>
        <v>0</v>
      </c>
      <c r="DF86" s="60">
        <f>MAX('JURADO-1'!AF86,'JURADO-2'!AF86,'JURADO-3'!AF86,'JURADO-4'!AF86,'NO USAR'!AF86)</f>
        <v>0</v>
      </c>
      <c r="DG86" s="60">
        <f>MIN('JURADO-1'!AF86,'JURADO-2'!AF86,'JURADO-3'!AF86,'JURADO-4'!AF86,'NO USAR'!AF86)</f>
        <v>0</v>
      </c>
      <c r="DH86" s="60">
        <f>+'JURADO-1'!AF86+'JURADO-2'!AF86+'JURADO-3'!AF86+'JURADO-4'!AF86+'NO USAR'!AF86-DF86-DG86</f>
        <v>0</v>
      </c>
      <c r="DI86" s="60">
        <f t="shared" si="35"/>
        <v>0</v>
      </c>
      <c r="DJ86" s="9"/>
      <c r="DK86" s="6">
        <f>MAX('JURADO-1'!AI86,'JURADO-2'!AI86,'JURADO-3'!AI86,'JURADO-4'!AI86,'NO USAR'!AI86)</f>
        <v>0</v>
      </c>
      <c r="DL86" s="12">
        <f>MIN('JURADO-1'!AI86,'JURADO-2'!AI86,'JURADO-3'!AI86,'JURADO-4'!AI86,'NO USAR'!AI86)</f>
        <v>0</v>
      </c>
      <c r="DM86" s="7">
        <f>+'JURADO-1'!AI86+'JURADO-2'!AI86+'JURADO-3'!AI86+'JURADO-4'!AI86+'NO USAR'!AI86-DK86-DL86</f>
        <v>0</v>
      </c>
      <c r="DN86" s="9"/>
      <c r="DO86" s="6">
        <f>MAX('JURADO-1'!AJ86,'JURADO-2'!AJ86,'JURADO-3'!AJ86,'JURADO-4'!AJ86,'NO USAR'!AJ86)</f>
        <v>0</v>
      </c>
      <c r="DP86" s="12">
        <f>MIN('JURADO-1'!AJ86,'JURADO-2'!AJ86,'JURADO-3'!AJ86,'JURADO-4'!AJ86,'NO USAR'!AJ86)</f>
        <v>0</v>
      </c>
      <c r="DQ86" s="7">
        <f>(+'JURADO-1'!AJ86+'JURADO-2'!AJ86+'JURADO-3'!AJ86+'JURADO-4'!AJ86+'NO USAR'!AJ86-DO86-DP86)*1.2</f>
        <v>0</v>
      </c>
      <c r="DR86" s="9"/>
      <c r="DS86" s="10"/>
      <c r="DT86" s="192">
        <f t="shared" si="24"/>
        <v>0</v>
      </c>
      <c r="DU86" s="193"/>
      <c r="DV86" s="193"/>
      <c r="DW86" s="191">
        <f t="shared" si="25"/>
        <v>0</v>
      </c>
      <c r="DX86" s="194">
        <v>44601</v>
      </c>
      <c r="DY86" s="41" t="s">
        <v>47</v>
      </c>
      <c r="DZ86" s="60"/>
      <c r="EA86" s="81"/>
      <c r="EB86" s="60">
        <f t="shared" si="26"/>
        <v>0</v>
      </c>
      <c r="EC86" s="60">
        <f t="shared" si="27"/>
        <v>0</v>
      </c>
    </row>
    <row r="87" spans="1:133" ht="31.5" hidden="1" customHeight="1" thickBot="1">
      <c r="A87" s="79">
        <v>4</v>
      </c>
      <c r="B87" s="47" t="s">
        <v>48</v>
      </c>
      <c r="C87" s="178">
        <f>MAX('JURADO-1'!C87,'JURADO-2'!C87,'JURADO-3'!C87,'JURADO-4'!C87,'NO USAR'!C87)</f>
        <v>0</v>
      </c>
      <c r="D87" s="60">
        <f>MIN('JURADO-1'!C87,'JURADO-2'!C87,'JURADO-3'!C87,'JURADO-4'!C87,'NO USAR'!C87)</f>
        <v>0</v>
      </c>
      <c r="E87" s="60">
        <f>+'JURADO-1'!C87+'JURADO-2'!C87+'JURADO-3'!C87+'JURADO-4'!C87+'NO USAR'!C87-C87-D87</f>
        <v>0</v>
      </c>
      <c r="F87" s="60">
        <f>MAX('JURADO-1'!D87,'JURADO-2'!D87,'JURADO-3'!D87,'JURADO-4'!D87,'NO USAR'!D87)</f>
        <v>0</v>
      </c>
      <c r="G87" s="60">
        <f>MIN('JURADO-1'!D87,'JURADO-2'!D87,'JURADO-3'!D87,'JURADO-4'!D87,'NO USAR'!D87)</f>
        <v>0</v>
      </c>
      <c r="H87" s="60">
        <f>+'JURADO-1'!D87+'JURADO-2'!D87+'JURADO-3'!D87+'JURADO-4'!D87+'NO USAR'!D87-F87-G87</f>
        <v>0</v>
      </c>
      <c r="I87" s="60">
        <f>MAX('JURADO-1'!E87,'JURADO-2'!E87,'JURADO-3'!E87,'JURADO-4'!E87,'NO USAR'!E87)</f>
        <v>0</v>
      </c>
      <c r="J87" s="60">
        <f>MIN('JURADO-1'!E87,'JURADO-2'!E87,'JURADO-3'!E87,'JURADO-4'!E87,'NO USAR'!E87)</f>
        <v>0</v>
      </c>
      <c r="K87" s="60">
        <f>+'JURADO-1'!E87+'JURADO-2'!E87+'JURADO-3'!E87+'JURADO-4'!E87+'NO USAR'!E87-I87-J87</f>
        <v>0</v>
      </c>
      <c r="L87" s="60">
        <f>MAX('JURADO-1'!F87,'JURADO-2'!F87,'JURADO-3'!F87,'JURADO-4'!F87,'NO USAR'!F87)</f>
        <v>0</v>
      </c>
      <c r="M87" s="60">
        <f>MIN('JURADO-1'!F87,'JURADO-2'!F87,'JURADO-3'!F87,'JURADO-4'!F87,'NO USAR'!F87)</f>
        <v>0</v>
      </c>
      <c r="N87" s="60">
        <f>+'JURADO-1'!F87+'JURADO-2'!F87+'JURADO-3'!F87+'JURADO-4'!F87+'NO USAR'!F87-L87-M87</f>
        <v>0</v>
      </c>
      <c r="O87" s="60">
        <f t="shared" si="28"/>
        <v>0</v>
      </c>
      <c r="P87" s="124"/>
      <c r="Q87" s="6">
        <f>MAX('JURADO-1'!G87,'JURADO-2'!G87,'JURADO-3'!G87,'JURADO-4'!G87,'NO USAR'!G87)</f>
        <v>0</v>
      </c>
      <c r="R87" s="12">
        <f>MIN('JURADO-1'!G87,'JURADO-2'!G87,'JURADO-3'!G87,'JURADO-4'!G87,'NO USAR'!G87)</f>
        <v>0</v>
      </c>
      <c r="S87" s="12">
        <f>+'JURADO-1'!G87+'JURADO-2'!G87+'JURADO-3'!G87+'JURADO-4'!G87+'NO USAR'!G87-Q87-R87</f>
        <v>0</v>
      </c>
      <c r="T87" s="63">
        <f>MAX('JURADO-1'!H87,'JURADO-2'!H87,'JURADO-3'!H87,'JURADO-4'!H87,'NO USAR'!H87)</f>
        <v>0</v>
      </c>
      <c r="U87" s="12">
        <f>MIN('JURADO-1'!H87,'JURADO-2'!H87,'JURADO-3'!H87,'JURADO-4'!H87,'NO USAR'!H87)</f>
        <v>0</v>
      </c>
      <c r="V87" s="11">
        <f>+'JURADO-1'!H87+'JURADO-2'!H87+'JURADO-3'!H87+'JURADO-4'!H87+'NO USAR'!H87-T87-U87</f>
        <v>0</v>
      </c>
      <c r="W87" s="60">
        <f>MAX('JURADO-1'!I87,'JURADO-2'!I87,'JURADO-3'!I87,'JURADO-4'!I87,'NO USAR'!I87)</f>
        <v>0</v>
      </c>
      <c r="X87" s="60">
        <f>MIN('JURADO-1'!I87,'JURADO-2'!I87,'JURADO-3'!I87,'JURADO-4'!I87,'NO USAR'!I87)</f>
        <v>0</v>
      </c>
      <c r="Y87" s="60">
        <f>+'JURADO-1'!I87+'JURADO-2'!I87+'JURADO-3'!I87+'JURADO-4'!I87+'NO USAR'!I87-W87-X87</f>
        <v>0</v>
      </c>
      <c r="Z87" s="60">
        <f>MAX('JURADO-1'!J87,'JURADO-2'!J87,'JURADO-3'!J87,'JURADO-4'!J87,'NO USAR'!J87)</f>
        <v>0</v>
      </c>
      <c r="AA87" s="60">
        <f>MIN('JURADO-1'!J87,'JURADO-2'!J87,'JURADO-3'!J87,'JURADO-4'!J87,'NO USAR'!J87)</f>
        <v>0</v>
      </c>
      <c r="AB87" s="60">
        <f>+'JURADO-1'!J87+'JURADO-2'!J87+'JURADO-3'!J87+'JURADO-4'!J87+'NO USAR'!J87-Z87-AA87</f>
        <v>0</v>
      </c>
      <c r="AC87" s="60">
        <f t="shared" si="29"/>
        <v>0</v>
      </c>
      <c r="AD87" s="59"/>
      <c r="AE87" s="6">
        <f>MAX('JURADO-1'!K87,'JURADO-2'!K87,'JURADO-3'!K87,'JURADO-4'!K87,'NO USAR'!K87)</f>
        <v>0</v>
      </c>
      <c r="AF87" s="12">
        <f>MIN('JURADO-1'!K87,'JURADO-2'!K87,'JURADO-3'!K87,'JURADO-4'!K87,'NO USAR'!K87)</f>
        <v>0</v>
      </c>
      <c r="AG87" s="12">
        <f>+'JURADO-1'!K87+'JURADO-2'!K87+'JURADO-3'!K87+'JURADO-4'!K87+'NO USAR'!K87-AE87-AF87</f>
        <v>0</v>
      </c>
      <c r="AH87" s="63">
        <f>MAX('JURADO-1'!L87,'JURADO-2'!L87,'JURADO-3'!L87,'JURADO-4'!L87,'NO USAR'!L87)</f>
        <v>0</v>
      </c>
      <c r="AI87" s="12">
        <f>MIN('JURADO-1'!L87,'JURADO-2'!L87,'JURADO-3'!L87,'JURADO-4'!L87,'NO USAR'!L87)</f>
        <v>0</v>
      </c>
      <c r="AJ87" s="11">
        <f>+'JURADO-1'!L87+'JURADO-2'!L87+'JURADO-3'!L87+'JURADO-4'!L87+'NO USAR'!L87-AH87-AI87</f>
        <v>0</v>
      </c>
      <c r="AK87" s="60">
        <f>MAX('JURADO-1'!M87,'JURADO-2'!M87,'JURADO-3'!M87,'JURADO-4'!M87,'NO USAR'!M87)</f>
        <v>0</v>
      </c>
      <c r="AL87" s="60">
        <f>MIN('JURADO-1'!M87,'JURADO-2'!M87,'JURADO-3'!M87,'JURADO-4'!M87,'NO USAR'!M87)</f>
        <v>0</v>
      </c>
      <c r="AM87" s="60">
        <f>+'JURADO-1'!M87+'JURADO-2'!M87+'JURADO-3'!M87+'JURADO-4'!M87+'NO USAR'!M87-AK87-AL87</f>
        <v>0</v>
      </c>
      <c r="AN87" s="60">
        <f>MAX('JURADO-1'!N87,'JURADO-2'!N87,'JURADO-3'!N87,'JURADO-4'!N87,'NO USAR'!N87)</f>
        <v>0</v>
      </c>
      <c r="AO87" s="60">
        <f>MIN('JURADO-1'!N87,'JURADO-2'!N87,'JURADO-3'!N87,'JURADO-4'!N87,'NO USAR'!N87)</f>
        <v>0</v>
      </c>
      <c r="AP87" s="60">
        <f>+'JURADO-1'!N87+'JURADO-2'!N87+'JURADO-3'!N87+'JURADO-4'!N87+'NO USAR'!P87-AN87-AO87</f>
        <v>0</v>
      </c>
      <c r="AQ87" s="60">
        <f t="shared" si="30"/>
        <v>0</v>
      </c>
      <c r="AR87" s="59"/>
      <c r="AS87" s="6">
        <f>MAX('JURADO-1'!O87,'JURADO-2'!O87,'JURADO-3'!O87,'JURADO-4'!O87,'NO USAR'!O87)</f>
        <v>0</v>
      </c>
      <c r="AT87" s="12">
        <f>MIN('JURADO-1'!O87,'JURADO-2'!O87,'JURADO-3'!O87,'JURADO-4'!O87,'NO USAR'!O87)</f>
        <v>0</v>
      </c>
      <c r="AU87" s="12">
        <f>+'JURADO-1'!O87+'JURADO-2'!O87+'JURADO-3'!O87+'JURADO-4'!O87+'NO USAR'!O87-AS87-AT87</f>
        <v>0</v>
      </c>
      <c r="AV87" s="63">
        <f>MAX('JURADO-1'!P87,'JURADO-2'!P87,'JURADO-3'!P87,'JURADO-4'!P87,'NO USAR'!P87)</f>
        <v>0</v>
      </c>
      <c r="AW87" s="12">
        <f>MIN('JURADO-1'!P87,'JURADO-2'!P87,'JURADO-3'!P87,'JURADO-4'!P87,'NO USAR'!P87)</f>
        <v>0</v>
      </c>
      <c r="AX87" s="11">
        <f>+'JURADO-1'!P87+'JURADO-2'!P87+'JURADO-3'!P87+'JURADO-4'!P87+'NO USAR'!P87-AV87-AW87</f>
        <v>0</v>
      </c>
      <c r="AY87" s="60">
        <f>MAX('JURADO-1'!Q87,'JURADO-2'!Q87,'JURADO-3'!Q87,'JURADO-4'!Q87,'NO USAR'!Q87)</f>
        <v>0</v>
      </c>
      <c r="AZ87" s="60">
        <f>MIN('JURADO-1'!Q87,'JURADO-2'!Q87,'JURADO-3'!Q87,'JURADO-4'!Q87,'NO USAR'!Q87)</f>
        <v>0</v>
      </c>
      <c r="BA87" s="60">
        <f>+'JURADO-1'!Q87+'JURADO-2'!Q87+'JURADO-3'!Q87+'JURADO-4'!Q87+'NO USAR'!Q87-AY87-AZ87</f>
        <v>0</v>
      </c>
      <c r="BB87" s="60">
        <f>MAX('JURADO-1'!R87,'JURADO-2'!R87,'JURADO-3'!R87,'JURADO-4'!R87,'NO USAR'!R87)</f>
        <v>0</v>
      </c>
      <c r="BC87" s="60">
        <f>MIN('JURADO-1'!R87,'JURADO-2'!R87,'JURADO-3'!R87,'JURADO-4'!R87,'NO USAR'!R87)</f>
        <v>0</v>
      </c>
      <c r="BD87" s="60">
        <f>+'JURADO-1'!R87+'JURADO-2'!R87+'JURADO-3'!R87+'JURADO-4'!R87+'NO USAR'!R87-BB87-BC87</f>
        <v>0</v>
      </c>
      <c r="BE87" s="60">
        <f t="shared" si="31"/>
        <v>0</v>
      </c>
      <c r="BF87" s="9"/>
      <c r="BG87" s="60">
        <f>MAX('JURADO-1'!S87,'JURADO-2'!S87,'JURADO-3'!S87,'JURADO-4'!S87,'NO USAR'!S87)</f>
        <v>0</v>
      </c>
      <c r="BH87" s="60">
        <f>MIN('JURADO-1'!S87,'JURADO-2'!S87,'JURADO-3'!S87,'JURADO-4'!S87,'NO USAR'!S87)</f>
        <v>0</v>
      </c>
      <c r="BI87" s="60">
        <f>+'JURADO-1'!S87+'JURADO-2'!S87+'JURADO-3'!S87+'JURADO-4'!S87+'NO USAR'!S87-BG87-BH87</f>
        <v>0</v>
      </c>
      <c r="BJ87" s="60">
        <f>MAX('JURADO-1'!T87,'JURADO-2'!T87,'JURADO-3'!T87,'JURADO-4'!T87,'NO USAR'!T87)</f>
        <v>0</v>
      </c>
      <c r="BK87" s="60">
        <f>MIN('JURADO-1'!T87,'JURADO-2'!T87,'JURADO-3'!T87,'JURADO-4'!T87,'NO USAR'!T87)</f>
        <v>0</v>
      </c>
      <c r="BL87" s="60">
        <f>+'JURADO-1'!T87+'JURADO-2'!T87+'JURADO-3'!T87+'JURADO-4'!T87+'NO USAR'!T87-BJ87-BK87</f>
        <v>0</v>
      </c>
      <c r="BM87" s="60">
        <f>MAX('JURADO-1'!U87,'JURADO-2'!U87,'JURADO-3'!U87,'JURADO-4'!U87,'NO USAR'!U87)</f>
        <v>0</v>
      </c>
      <c r="BN87" s="60">
        <f>MIN('JURADO-1'!U87,'JURADO-2'!U87,'JURADO-3'!U87,'JURADO-4'!U87,'NO USAR'!U87)</f>
        <v>0</v>
      </c>
      <c r="BO87" s="60">
        <f>+'JURADO-1'!U87+'JURADO-2'!U87+'JURADO-3'!U87+'JURADO-4'!U87+'NO USAR'!U87-BM87-BN87</f>
        <v>0</v>
      </c>
      <c r="BP87" s="60">
        <f>MAX('JURADO-1'!V87,'JURADO-2'!V87,'JURADO-3'!V87,'JURADO-4'!V87,'NO USAR'!V87)</f>
        <v>0</v>
      </c>
      <c r="BQ87" s="60">
        <f>MIN('JURADO-1'!V87,'JURADO-2'!V87,'JURADO-3'!V87,'JURADO-4'!V87,'NO USAR'!V87)</f>
        <v>0</v>
      </c>
      <c r="BR87" s="60">
        <f>+'JURADO-1'!V87+'JURADO-2'!V87+'JURADO-3'!V87+'JURADO-4'!V87+'NO USAR'!V87-BP87-BQ87</f>
        <v>0</v>
      </c>
      <c r="BS87" s="60">
        <f t="shared" si="32"/>
        <v>0</v>
      </c>
      <c r="BT87" s="9"/>
      <c r="BU87" s="6">
        <f>MAX('JURADO-1'!W87,'JURADO-2'!W87,'JURADO-3'!W87,'JURADO-4'!W87,'NO USAR'!W87)</f>
        <v>0</v>
      </c>
      <c r="BV87" s="12">
        <f>MIN('JURADO-1'!W87,'JURADO-2'!W87,'JURADO-3'!W87,'JURADO-4'!W87,'NO USAR'!W87)</f>
        <v>0</v>
      </c>
      <c r="BW87" s="12">
        <f>+'JURADO-1'!W87+'JURADO-2'!W87+'JURADO-3'!W87+'JURADO-4'!W87+'NO USAR'!W87-BU87-BV87</f>
        <v>0</v>
      </c>
      <c r="BX87" s="63">
        <f>MAX('JURADO-1'!X87,'JURADO-2'!X87,'JURADO-3'!X87,'JURADO-4'!X87,'NO USAR'!X87)</f>
        <v>0</v>
      </c>
      <c r="BY87" s="12">
        <f>MIN('JURADO-1'!X87,'JURADO-2'!X87,'JURADO-3'!X87,'JURADO-4'!X87,'NO USAR'!X87)</f>
        <v>0</v>
      </c>
      <c r="BZ87" s="11">
        <f>+'JURADO-1'!X87+'JURADO-2'!X87+'JURADO-3'!X87+'JURADO-4'!X87+'NO USAR'!X87-BX87-BY87</f>
        <v>0</v>
      </c>
      <c r="CA87" s="60">
        <f>MAX('JURADO-1'!Y87,'JURADO-2'!Y87,'JURADO-3'!Y87,'JURADO-4'!Y87,'NO USAR'!Y87)</f>
        <v>0</v>
      </c>
      <c r="CB87" s="60">
        <f>MIN('JURADO-1'!Y87,'JURADO-2'!Y87,'JURADO-3'!Y87,'JURADO-4'!Y87,'NO USAR'!Y87)</f>
        <v>0</v>
      </c>
      <c r="CC87" s="60">
        <f>+'JURADO-1'!Y87+'JURADO-2'!Y87+'JURADO-3'!Y87+'JURADO-4'!Y87+'NO USAR'!Y87-CA87-CB87</f>
        <v>0</v>
      </c>
      <c r="CD87" s="60">
        <f>MAX('JURADO-1'!Z87,'JURADO-2'!Z87,'JURADO-3'!Z87,'JURADO-4'!Z87,'NO USAR'!Z87)</f>
        <v>0</v>
      </c>
      <c r="CE87" s="60">
        <f>MIN('JURADO-1'!Z87,'JURADO-2'!Z87,'JURADO-3'!Z87,'JURADO-4'!Z87,'NO USAR'!Z87)</f>
        <v>0</v>
      </c>
      <c r="CF87" s="60">
        <f>+'JURADO-1'!Z87+'JURADO-2'!Z87+'JURADO-3'!Z87+'JURADO-4'!Z87+'NO USAR'!Z87-CD87-CE87</f>
        <v>0</v>
      </c>
      <c r="CG87" s="60">
        <f t="shared" si="33"/>
        <v>0</v>
      </c>
      <c r="CH87" s="9"/>
      <c r="CI87" s="60">
        <f>MAX('JURADO-1'!AA87,'JURADO-2'!AA87,'JURADO-3'!AA87,'JURADO-4'!AA87,'NO USAR'!AA87)</f>
        <v>0</v>
      </c>
      <c r="CJ87" s="60">
        <f>MIN('JURADO-1'!AA87,'JURADO-2'!AA87,'JURADO-3'!AA87,'JURADO-4'!AA87,'NO USAR'!AA87)</f>
        <v>0</v>
      </c>
      <c r="CK87" s="60">
        <f>+'JURADO-1'!AA87+'JURADO-2'!AA87+'JURADO-3'!AA87+'JURADO-4'!AA87+'NO USAR'!AA87-CI87-CJ87</f>
        <v>0</v>
      </c>
      <c r="CL87" s="60">
        <f>MAX('JURADO-1'!AB87,'JURADO-2'!AB87,'JURADO-3'!AB87,'JURADO-4'!AB87,'NO USAR'!AB87)</f>
        <v>0</v>
      </c>
      <c r="CM87" s="60">
        <f>MIN('JURADO-1'!AB87,'JURADO-2'!AB87,'JURADO-3'!AB87,'JURADO-4'!AB87,'NO USAR'!AB87)</f>
        <v>0</v>
      </c>
      <c r="CN87" s="60">
        <f>+'JURADO-1'!AB87+'JURADO-2'!AB87+'JURADO-3'!AB87+'JURADO-4'!AB87+'NO USAR'!AB87-CL87-CM87</f>
        <v>0</v>
      </c>
      <c r="CO87" s="60">
        <f>MAX('JURADO-1'!AC87,'JURADO-2'!AC87,'JURADO-3'!AC87,'JURADO-4'!AC87,'NO USAR'!AC87)</f>
        <v>0</v>
      </c>
      <c r="CP87" s="60">
        <f>MIN('JURADO-1'!AC87,'JURADO-2'!AC87,'JURADO-3'!AC87,'JURADO-4'!AC87,'NO USAR'!AC87)</f>
        <v>0</v>
      </c>
      <c r="CQ87" s="60">
        <f>+'JURADO-1'!AC87+'JURADO-2'!AC87+'JURADO-3'!AC87+'JURADO-4'!AC87+'NO USAR'!AC87-CO87-CP87</f>
        <v>0</v>
      </c>
      <c r="CR87" s="60">
        <f>MAX('JURADO-1'!AD87,'JURADO-2'!AD87,'JURADO-3'!AD87,'JURADO-4'!AD87,'NO USAR'!AD87)</f>
        <v>0</v>
      </c>
      <c r="CS87" s="60">
        <f>MIN('JURADO-1'!AD87,'JURADO-2'!AD87,'JURADO-3'!AD87,'JURADO-4'!AD87,'NO USAR'!AD87)</f>
        <v>0</v>
      </c>
      <c r="CT87" s="60">
        <f>+'JURADO-1'!AD87+'JURADO-2'!AD87+'JURADO-3'!AD87+'JURADO-4'!AD87+'NO USAR'!AD87-CR87-CS87</f>
        <v>0</v>
      </c>
      <c r="CU87" s="60">
        <f t="shared" si="34"/>
        <v>0</v>
      </c>
      <c r="CV87" s="9"/>
      <c r="CW87" s="6">
        <f>MAX('JURADO-1'!AE87,'JURADO-2'!AE87,'JURADO-3'!AE87,'JURADO-4'!AE87,'NO USAR'!AE87)</f>
        <v>0</v>
      </c>
      <c r="CX87" s="12">
        <f>MIN('JURADO-1'!AE87,'JURADO-2'!AE87,'JURADO-3'!AE87,'JURADO-4'!AE87,'NO USAR'!AE87)</f>
        <v>0</v>
      </c>
      <c r="CY87" s="12">
        <f>+'JURADO-1'!AE87+'JURADO-2'!AE87+'JURADO-3'!AE87+'JURADO-4'!AE87+'NO USAR'!AE87-CW87-CX87</f>
        <v>0</v>
      </c>
      <c r="CZ87" s="63">
        <f>MAX('JURADO-1'!AF87,'JURADO-2'!AF87,'JURADO-3'!AF87,'JURADO-4'!AF87,'NO USAR'!AF87)</f>
        <v>0</v>
      </c>
      <c r="DA87" s="12">
        <f>MIN('JURADO-1'!AF87,'JURADO-2'!AF87,'JURADO-3'!AF87,'JURADO-4'!AF87,'NO USAR'!AF87)</f>
        <v>0</v>
      </c>
      <c r="DB87" s="11">
        <f>+'JURADO-1'!AF87+'JURADO-2'!AF87+'JURADO-3'!AF87+'JURADO-4'!AF87+'NO USAR'!AF87-CZ87-DA87</f>
        <v>0</v>
      </c>
      <c r="DC87" s="60">
        <f>MAX('JURADO-1'!AG87,'JURADO-2'!AG87,'JURADO-3'!AG87,'JURADO-4'!AG87,'NO USAR'!AG87)</f>
        <v>0</v>
      </c>
      <c r="DD87" s="60">
        <f>MIN('JURADO-1'!AG87,'JURADO-2'!AG87,'JURADO-3'!AG87,'JURADO-4'!AG87,'NO USAR'!AG87)</f>
        <v>0</v>
      </c>
      <c r="DE87" s="60">
        <f>+'JURADO-1'!AG87+'JURADO-2'!AG87+'JURADO-3'!AG87+'JURADO-4'!AG87+'NO USAR'!AG87-DC87-DD87</f>
        <v>0</v>
      </c>
      <c r="DF87" s="60">
        <f>MAX('JURADO-1'!AF87,'JURADO-2'!AF87,'JURADO-3'!AF87,'JURADO-4'!AF87,'NO USAR'!AF87)</f>
        <v>0</v>
      </c>
      <c r="DG87" s="60">
        <f>MIN('JURADO-1'!AF87,'JURADO-2'!AF87,'JURADO-3'!AF87,'JURADO-4'!AF87,'NO USAR'!AF87)</f>
        <v>0</v>
      </c>
      <c r="DH87" s="60">
        <f>+'JURADO-1'!AF87+'JURADO-2'!AF87+'JURADO-3'!AF87+'JURADO-4'!AF87+'NO USAR'!AF87-DF87-DG87</f>
        <v>0</v>
      </c>
      <c r="DI87" s="60">
        <f t="shared" si="35"/>
        <v>0</v>
      </c>
      <c r="DJ87" s="9"/>
      <c r="DK87" s="6">
        <f>MAX('JURADO-1'!AI87,'JURADO-2'!AI87,'JURADO-3'!AI87,'JURADO-4'!AI87,'NO USAR'!AI87)</f>
        <v>0</v>
      </c>
      <c r="DL87" s="12">
        <f>MIN('JURADO-1'!AI87,'JURADO-2'!AI87,'JURADO-3'!AI87,'JURADO-4'!AI87,'NO USAR'!AI87)</f>
        <v>0</v>
      </c>
      <c r="DM87" s="7">
        <f>+'JURADO-1'!AI87+'JURADO-2'!AI87+'JURADO-3'!AI87+'JURADO-4'!AI87+'NO USAR'!AI87-DK87-DL87</f>
        <v>0</v>
      </c>
      <c r="DN87" s="9"/>
      <c r="DO87" s="6">
        <f>MAX('JURADO-1'!AJ87,'JURADO-2'!AJ87,'JURADO-3'!AJ87,'JURADO-4'!AJ87,'NO USAR'!AJ87)</f>
        <v>0</v>
      </c>
      <c r="DP87" s="12">
        <f>MIN('JURADO-1'!AJ87,'JURADO-2'!AJ87,'JURADO-3'!AJ87,'JURADO-4'!AJ87,'NO USAR'!AJ87)</f>
        <v>0</v>
      </c>
      <c r="DQ87" s="7">
        <f>(+'JURADO-1'!AJ87+'JURADO-2'!AJ87+'JURADO-3'!AJ87+'JURADO-4'!AJ87+'NO USAR'!AJ87-DO87-DP87)*1.2</f>
        <v>0</v>
      </c>
      <c r="DR87" s="9"/>
      <c r="DS87" s="10"/>
      <c r="DT87" s="192">
        <f t="shared" si="24"/>
        <v>0</v>
      </c>
      <c r="DU87" s="193"/>
      <c r="DV87" s="193"/>
      <c r="DW87" s="191">
        <f t="shared" si="25"/>
        <v>0</v>
      </c>
      <c r="DX87" s="194">
        <v>44601</v>
      </c>
      <c r="DY87" s="41" t="s">
        <v>49</v>
      </c>
      <c r="DZ87" s="60"/>
      <c r="EA87" s="81"/>
      <c r="EB87" s="60">
        <f t="shared" si="26"/>
        <v>0</v>
      </c>
      <c r="EC87" s="60">
        <f t="shared" si="27"/>
        <v>0</v>
      </c>
    </row>
    <row r="88" spans="1:133" ht="31.5" hidden="1" customHeight="1" thickBot="1">
      <c r="A88" s="78">
        <v>5</v>
      </c>
      <c r="B88" s="47" t="s">
        <v>50</v>
      </c>
      <c r="C88" s="178">
        <f>MAX('JURADO-1'!C88,'JURADO-2'!C88,'JURADO-3'!C88,'JURADO-4'!C88,'NO USAR'!C88)</f>
        <v>0</v>
      </c>
      <c r="D88" s="60">
        <f>MIN('JURADO-1'!C88,'JURADO-2'!C88,'JURADO-3'!C88,'JURADO-4'!C88,'NO USAR'!C88)</f>
        <v>0</v>
      </c>
      <c r="E88" s="60">
        <f>+'JURADO-1'!C88+'JURADO-2'!C88+'JURADO-3'!C88+'JURADO-4'!C88+'NO USAR'!C88-C88-D88</f>
        <v>0</v>
      </c>
      <c r="F88" s="60">
        <f>MAX('JURADO-1'!D88,'JURADO-2'!D88,'JURADO-3'!D88,'JURADO-4'!D88,'NO USAR'!D88)</f>
        <v>0</v>
      </c>
      <c r="G88" s="60">
        <f>MIN('JURADO-1'!D88,'JURADO-2'!D88,'JURADO-3'!D88,'JURADO-4'!D88,'NO USAR'!D88)</f>
        <v>0</v>
      </c>
      <c r="H88" s="60">
        <f>+'JURADO-1'!D88+'JURADO-2'!D88+'JURADO-3'!D88+'JURADO-4'!D88+'NO USAR'!D88-F88-G88</f>
        <v>0</v>
      </c>
      <c r="I88" s="60">
        <f>MAX('JURADO-1'!E88,'JURADO-2'!E88,'JURADO-3'!E88,'JURADO-4'!E88,'NO USAR'!E88)</f>
        <v>0</v>
      </c>
      <c r="J88" s="60">
        <f>MIN('JURADO-1'!E88,'JURADO-2'!E88,'JURADO-3'!E88,'JURADO-4'!E88,'NO USAR'!E88)</f>
        <v>0</v>
      </c>
      <c r="K88" s="60">
        <f>+'JURADO-1'!E88+'JURADO-2'!E88+'JURADO-3'!E88+'JURADO-4'!E88+'NO USAR'!E88-I88-J88</f>
        <v>0</v>
      </c>
      <c r="L88" s="60">
        <f>MAX('JURADO-1'!F88,'JURADO-2'!F88,'JURADO-3'!F88,'JURADO-4'!F88,'NO USAR'!F88)</f>
        <v>0</v>
      </c>
      <c r="M88" s="60">
        <f>MIN('JURADO-1'!F88,'JURADO-2'!F88,'JURADO-3'!F88,'JURADO-4'!F88,'NO USAR'!F88)</f>
        <v>0</v>
      </c>
      <c r="N88" s="60">
        <f>+'JURADO-1'!F88+'JURADO-2'!F88+'JURADO-3'!F88+'JURADO-4'!F88+'NO USAR'!F88-L88-M88</f>
        <v>0</v>
      </c>
      <c r="O88" s="60">
        <f t="shared" si="28"/>
        <v>0</v>
      </c>
      <c r="P88" s="124"/>
      <c r="Q88" s="6">
        <f>MAX('JURADO-1'!G88,'JURADO-2'!G88,'JURADO-3'!G88,'JURADO-4'!G88,'NO USAR'!G88)</f>
        <v>0</v>
      </c>
      <c r="R88" s="12">
        <f>MIN('JURADO-1'!G88,'JURADO-2'!G88,'JURADO-3'!G88,'JURADO-4'!G88,'NO USAR'!G88)</f>
        <v>0</v>
      </c>
      <c r="S88" s="12">
        <f>+'JURADO-1'!G88+'JURADO-2'!G88+'JURADO-3'!G88+'JURADO-4'!G88+'NO USAR'!G88-Q88-R88</f>
        <v>0</v>
      </c>
      <c r="T88" s="63">
        <f>MAX('JURADO-1'!H88,'JURADO-2'!H88,'JURADO-3'!H88,'JURADO-4'!H88,'NO USAR'!H88)</f>
        <v>0</v>
      </c>
      <c r="U88" s="12">
        <f>MIN('JURADO-1'!H88,'JURADO-2'!H88,'JURADO-3'!H88,'JURADO-4'!H88,'NO USAR'!H88)</f>
        <v>0</v>
      </c>
      <c r="V88" s="11">
        <f>+'JURADO-1'!H88+'JURADO-2'!H88+'JURADO-3'!H88+'JURADO-4'!H88+'NO USAR'!H88-T88-U88</f>
        <v>0</v>
      </c>
      <c r="W88" s="60">
        <f>MAX('JURADO-1'!I88,'JURADO-2'!I88,'JURADO-3'!I88,'JURADO-4'!I88,'NO USAR'!I88)</f>
        <v>0</v>
      </c>
      <c r="X88" s="60">
        <f>MIN('JURADO-1'!I88,'JURADO-2'!I88,'JURADO-3'!I88,'JURADO-4'!I88,'NO USAR'!I88)</f>
        <v>0</v>
      </c>
      <c r="Y88" s="60">
        <f>+'JURADO-1'!I88+'JURADO-2'!I88+'JURADO-3'!I88+'JURADO-4'!I88+'NO USAR'!I88-W88-X88</f>
        <v>0</v>
      </c>
      <c r="Z88" s="60">
        <f>MAX('JURADO-1'!J88,'JURADO-2'!J88,'JURADO-3'!J88,'JURADO-4'!J88,'NO USAR'!J88)</f>
        <v>0</v>
      </c>
      <c r="AA88" s="60">
        <f>MIN('JURADO-1'!J88,'JURADO-2'!J88,'JURADO-3'!J88,'JURADO-4'!J88,'NO USAR'!J88)</f>
        <v>0</v>
      </c>
      <c r="AB88" s="60">
        <f>+'JURADO-1'!J88+'JURADO-2'!J88+'JURADO-3'!J88+'JURADO-4'!J88+'NO USAR'!J88-Z88-AA88</f>
        <v>0</v>
      </c>
      <c r="AC88" s="60">
        <f t="shared" si="29"/>
        <v>0</v>
      </c>
      <c r="AD88" s="59"/>
      <c r="AE88" s="6">
        <f>MAX('JURADO-1'!K88,'JURADO-2'!K88,'JURADO-3'!K88,'JURADO-4'!K88,'NO USAR'!K88)</f>
        <v>0</v>
      </c>
      <c r="AF88" s="12">
        <f>MIN('JURADO-1'!K88,'JURADO-2'!K88,'JURADO-3'!K88,'JURADO-4'!K88,'NO USAR'!K88)</f>
        <v>0</v>
      </c>
      <c r="AG88" s="12">
        <f>+'JURADO-1'!K88+'JURADO-2'!K88+'JURADO-3'!K88+'JURADO-4'!K88+'NO USAR'!K88-AE88-AF88</f>
        <v>0</v>
      </c>
      <c r="AH88" s="63">
        <f>MAX('JURADO-1'!L88,'JURADO-2'!L88,'JURADO-3'!L88,'JURADO-4'!L88,'NO USAR'!L88)</f>
        <v>0</v>
      </c>
      <c r="AI88" s="12">
        <f>MIN('JURADO-1'!L88,'JURADO-2'!L88,'JURADO-3'!L88,'JURADO-4'!L88,'NO USAR'!L88)</f>
        <v>0</v>
      </c>
      <c r="AJ88" s="11">
        <f>+'JURADO-1'!L88+'JURADO-2'!L88+'JURADO-3'!L88+'JURADO-4'!L88+'NO USAR'!L88-AH88-AI88</f>
        <v>0</v>
      </c>
      <c r="AK88" s="60">
        <f>MAX('JURADO-1'!M88,'JURADO-2'!M88,'JURADO-3'!M88,'JURADO-4'!M88,'NO USAR'!M88)</f>
        <v>0</v>
      </c>
      <c r="AL88" s="60">
        <f>MIN('JURADO-1'!M88,'JURADO-2'!M88,'JURADO-3'!M88,'JURADO-4'!M88,'NO USAR'!M88)</f>
        <v>0</v>
      </c>
      <c r="AM88" s="60">
        <f>+'JURADO-1'!M88+'JURADO-2'!M88+'JURADO-3'!M88+'JURADO-4'!M88+'NO USAR'!M88-AK88-AL88</f>
        <v>0</v>
      </c>
      <c r="AN88" s="60">
        <f>MAX('JURADO-1'!N88,'JURADO-2'!N88,'JURADO-3'!N88,'JURADO-4'!N88,'NO USAR'!N88)</f>
        <v>0</v>
      </c>
      <c r="AO88" s="60">
        <f>MIN('JURADO-1'!N88,'JURADO-2'!N88,'JURADO-3'!N88,'JURADO-4'!N88,'NO USAR'!N88)</f>
        <v>0</v>
      </c>
      <c r="AP88" s="60">
        <f>+'JURADO-1'!N88+'JURADO-2'!N88+'JURADO-3'!N88+'JURADO-4'!N88+'NO USAR'!P88-AN88-AO88</f>
        <v>0</v>
      </c>
      <c r="AQ88" s="60">
        <f t="shared" si="30"/>
        <v>0</v>
      </c>
      <c r="AR88" s="59"/>
      <c r="AS88" s="6">
        <f>MAX('JURADO-1'!O88,'JURADO-2'!O88,'JURADO-3'!O88,'JURADO-4'!O88,'NO USAR'!O88)</f>
        <v>0</v>
      </c>
      <c r="AT88" s="12">
        <f>MIN('JURADO-1'!O88,'JURADO-2'!O88,'JURADO-3'!O88,'JURADO-4'!O88,'NO USAR'!O88)</f>
        <v>0</v>
      </c>
      <c r="AU88" s="12">
        <f>+'JURADO-1'!O88+'JURADO-2'!O88+'JURADO-3'!O88+'JURADO-4'!O88+'NO USAR'!O88-AS88-AT88</f>
        <v>0</v>
      </c>
      <c r="AV88" s="63">
        <f>MAX('JURADO-1'!P88,'JURADO-2'!P88,'JURADO-3'!P88,'JURADO-4'!P88,'NO USAR'!P88)</f>
        <v>0</v>
      </c>
      <c r="AW88" s="12">
        <f>MIN('JURADO-1'!P88,'JURADO-2'!P88,'JURADO-3'!P88,'JURADO-4'!P88,'NO USAR'!P88)</f>
        <v>0</v>
      </c>
      <c r="AX88" s="11">
        <f>+'JURADO-1'!P88+'JURADO-2'!P88+'JURADO-3'!P88+'JURADO-4'!P88+'NO USAR'!P88-AV88-AW88</f>
        <v>0</v>
      </c>
      <c r="AY88" s="60">
        <f>MAX('JURADO-1'!Q88,'JURADO-2'!Q88,'JURADO-3'!Q88,'JURADO-4'!Q88,'NO USAR'!Q88)</f>
        <v>0</v>
      </c>
      <c r="AZ88" s="60">
        <f>MIN('JURADO-1'!Q88,'JURADO-2'!Q88,'JURADO-3'!Q88,'JURADO-4'!Q88,'NO USAR'!Q88)</f>
        <v>0</v>
      </c>
      <c r="BA88" s="60">
        <f>+'JURADO-1'!Q88+'JURADO-2'!Q88+'JURADO-3'!Q88+'JURADO-4'!Q88+'NO USAR'!Q88-AY88-AZ88</f>
        <v>0</v>
      </c>
      <c r="BB88" s="60">
        <f>MAX('JURADO-1'!R88,'JURADO-2'!R88,'JURADO-3'!R88,'JURADO-4'!R88,'NO USAR'!R88)</f>
        <v>0</v>
      </c>
      <c r="BC88" s="60">
        <f>MIN('JURADO-1'!R88,'JURADO-2'!R88,'JURADO-3'!R88,'JURADO-4'!R88,'NO USAR'!R88)</f>
        <v>0</v>
      </c>
      <c r="BD88" s="60">
        <f>+'JURADO-1'!R88+'JURADO-2'!R88+'JURADO-3'!R88+'JURADO-4'!R88+'NO USAR'!R88-BB88-BC88</f>
        <v>0</v>
      </c>
      <c r="BE88" s="60">
        <f t="shared" si="31"/>
        <v>0</v>
      </c>
      <c r="BF88" s="9"/>
      <c r="BG88" s="60">
        <f>MAX('JURADO-1'!S88,'JURADO-2'!S88,'JURADO-3'!S88,'JURADO-4'!S88,'NO USAR'!S88)</f>
        <v>0</v>
      </c>
      <c r="BH88" s="60">
        <f>MIN('JURADO-1'!S88,'JURADO-2'!S88,'JURADO-3'!S88,'JURADO-4'!S88,'NO USAR'!S88)</f>
        <v>0</v>
      </c>
      <c r="BI88" s="60">
        <f>+'JURADO-1'!S88+'JURADO-2'!S88+'JURADO-3'!S88+'JURADO-4'!S88+'NO USAR'!S88-BG88-BH88</f>
        <v>0</v>
      </c>
      <c r="BJ88" s="60">
        <f>MAX('JURADO-1'!T88,'JURADO-2'!T88,'JURADO-3'!T88,'JURADO-4'!T88,'NO USAR'!T88)</f>
        <v>0</v>
      </c>
      <c r="BK88" s="60">
        <f>MIN('JURADO-1'!T88,'JURADO-2'!T88,'JURADO-3'!T88,'JURADO-4'!T88,'NO USAR'!T88)</f>
        <v>0</v>
      </c>
      <c r="BL88" s="60">
        <f>+'JURADO-1'!T88+'JURADO-2'!T88+'JURADO-3'!T88+'JURADO-4'!T88+'NO USAR'!T88-BJ88-BK88</f>
        <v>0</v>
      </c>
      <c r="BM88" s="60">
        <f>MAX('JURADO-1'!U88,'JURADO-2'!U88,'JURADO-3'!U88,'JURADO-4'!U88,'NO USAR'!U88)</f>
        <v>0</v>
      </c>
      <c r="BN88" s="60">
        <f>MIN('JURADO-1'!U88,'JURADO-2'!U88,'JURADO-3'!U88,'JURADO-4'!U88,'NO USAR'!U88)</f>
        <v>0</v>
      </c>
      <c r="BO88" s="60">
        <f>+'JURADO-1'!U88+'JURADO-2'!U88+'JURADO-3'!U88+'JURADO-4'!U88+'NO USAR'!U88-BM88-BN88</f>
        <v>0</v>
      </c>
      <c r="BP88" s="60">
        <f>MAX('JURADO-1'!V88,'JURADO-2'!V88,'JURADO-3'!V88,'JURADO-4'!V88,'NO USAR'!V88)</f>
        <v>0</v>
      </c>
      <c r="BQ88" s="60">
        <f>MIN('JURADO-1'!V88,'JURADO-2'!V88,'JURADO-3'!V88,'JURADO-4'!V88,'NO USAR'!V88)</f>
        <v>0</v>
      </c>
      <c r="BR88" s="60">
        <f>+'JURADO-1'!V88+'JURADO-2'!V88+'JURADO-3'!V88+'JURADO-4'!V88+'NO USAR'!V88-BP88-BQ88</f>
        <v>0</v>
      </c>
      <c r="BS88" s="60">
        <f t="shared" si="32"/>
        <v>0</v>
      </c>
      <c r="BT88" s="9"/>
      <c r="BU88" s="6">
        <f>MAX('JURADO-1'!W88,'JURADO-2'!W88,'JURADO-3'!W88,'JURADO-4'!W88,'NO USAR'!W88)</f>
        <v>0</v>
      </c>
      <c r="BV88" s="12">
        <f>MIN('JURADO-1'!W88,'JURADO-2'!W88,'JURADO-3'!W88,'JURADO-4'!W88,'NO USAR'!W88)</f>
        <v>0</v>
      </c>
      <c r="BW88" s="12">
        <f>+'JURADO-1'!W88+'JURADO-2'!W88+'JURADO-3'!W88+'JURADO-4'!W88+'NO USAR'!W88-BU88-BV88</f>
        <v>0</v>
      </c>
      <c r="BX88" s="63">
        <f>MAX('JURADO-1'!X88,'JURADO-2'!X88,'JURADO-3'!X88,'JURADO-4'!X88,'NO USAR'!X88)</f>
        <v>0</v>
      </c>
      <c r="BY88" s="12">
        <f>MIN('JURADO-1'!X88,'JURADO-2'!X88,'JURADO-3'!X88,'JURADO-4'!X88,'NO USAR'!X88)</f>
        <v>0</v>
      </c>
      <c r="BZ88" s="11">
        <f>+'JURADO-1'!X88+'JURADO-2'!X88+'JURADO-3'!X88+'JURADO-4'!X88+'NO USAR'!X88-BX88-BY88</f>
        <v>0</v>
      </c>
      <c r="CA88" s="60">
        <f>MAX('JURADO-1'!Y88,'JURADO-2'!Y88,'JURADO-3'!Y88,'JURADO-4'!Y88,'NO USAR'!Y88)</f>
        <v>0</v>
      </c>
      <c r="CB88" s="60">
        <f>MIN('JURADO-1'!Y88,'JURADO-2'!Y88,'JURADO-3'!Y88,'JURADO-4'!Y88,'NO USAR'!Y88)</f>
        <v>0</v>
      </c>
      <c r="CC88" s="60">
        <f>+'JURADO-1'!Y88+'JURADO-2'!Y88+'JURADO-3'!Y88+'JURADO-4'!Y88+'NO USAR'!Y88-CA88-CB88</f>
        <v>0</v>
      </c>
      <c r="CD88" s="60">
        <f>MAX('JURADO-1'!Z88,'JURADO-2'!Z88,'JURADO-3'!Z88,'JURADO-4'!Z88,'NO USAR'!Z88)</f>
        <v>0</v>
      </c>
      <c r="CE88" s="60">
        <f>MIN('JURADO-1'!Z88,'JURADO-2'!Z88,'JURADO-3'!Z88,'JURADO-4'!Z88,'NO USAR'!Z88)</f>
        <v>0</v>
      </c>
      <c r="CF88" s="60">
        <f>+'JURADO-1'!Z88+'JURADO-2'!Z88+'JURADO-3'!Z88+'JURADO-4'!Z88+'NO USAR'!Z88-CD88-CE88</f>
        <v>0</v>
      </c>
      <c r="CG88" s="60">
        <f t="shared" si="33"/>
        <v>0</v>
      </c>
      <c r="CH88" s="9"/>
      <c r="CI88" s="60">
        <f>MAX('JURADO-1'!AA88,'JURADO-2'!AA88,'JURADO-3'!AA88,'JURADO-4'!AA88,'NO USAR'!AA88)</f>
        <v>0</v>
      </c>
      <c r="CJ88" s="60">
        <f>MIN('JURADO-1'!AA88,'JURADO-2'!AA88,'JURADO-3'!AA88,'JURADO-4'!AA88,'NO USAR'!AA88)</f>
        <v>0</v>
      </c>
      <c r="CK88" s="60">
        <f>+'JURADO-1'!AA88+'JURADO-2'!AA88+'JURADO-3'!AA88+'JURADO-4'!AA88+'NO USAR'!AA88-CI88-CJ88</f>
        <v>0</v>
      </c>
      <c r="CL88" s="60">
        <f>MAX('JURADO-1'!AB88,'JURADO-2'!AB88,'JURADO-3'!AB88,'JURADO-4'!AB88,'NO USAR'!AB88)</f>
        <v>0</v>
      </c>
      <c r="CM88" s="60">
        <f>MIN('JURADO-1'!AB88,'JURADO-2'!AB88,'JURADO-3'!AB88,'JURADO-4'!AB88,'NO USAR'!AB88)</f>
        <v>0</v>
      </c>
      <c r="CN88" s="60">
        <f>+'JURADO-1'!AB88+'JURADO-2'!AB88+'JURADO-3'!AB88+'JURADO-4'!AB88+'NO USAR'!AB88-CL88-CM88</f>
        <v>0</v>
      </c>
      <c r="CO88" s="60">
        <f>MAX('JURADO-1'!AC88,'JURADO-2'!AC88,'JURADO-3'!AC88,'JURADO-4'!AC88,'NO USAR'!AC88)</f>
        <v>0</v>
      </c>
      <c r="CP88" s="60">
        <f>MIN('JURADO-1'!AC88,'JURADO-2'!AC88,'JURADO-3'!AC88,'JURADO-4'!AC88,'NO USAR'!AC88)</f>
        <v>0</v>
      </c>
      <c r="CQ88" s="60">
        <f>+'JURADO-1'!AC88+'JURADO-2'!AC88+'JURADO-3'!AC88+'JURADO-4'!AC88+'NO USAR'!AC88-CO88-CP88</f>
        <v>0</v>
      </c>
      <c r="CR88" s="60">
        <f>MAX('JURADO-1'!AD88,'JURADO-2'!AD88,'JURADO-3'!AD88,'JURADO-4'!AD88,'NO USAR'!AD88)</f>
        <v>0</v>
      </c>
      <c r="CS88" s="60">
        <f>MIN('JURADO-1'!AD88,'JURADO-2'!AD88,'JURADO-3'!AD88,'JURADO-4'!AD88,'NO USAR'!AD88)</f>
        <v>0</v>
      </c>
      <c r="CT88" s="60">
        <f>+'JURADO-1'!AD88+'JURADO-2'!AD88+'JURADO-3'!AD88+'JURADO-4'!AD88+'NO USAR'!AD88-CR88-CS88</f>
        <v>0</v>
      </c>
      <c r="CU88" s="60">
        <f t="shared" si="34"/>
        <v>0</v>
      </c>
      <c r="CV88" s="9"/>
      <c r="CW88" s="6">
        <f>MAX('JURADO-1'!AE88,'JURADO-2'!AE88,'JURADO-3'!AE88,'JURADO-4'!AE88,'NO USAR'!AE88)</f>
        <v>0</v>
      </c>
      <c r="CX88" s="12">
        <f>MIN('JURADO-1'!AE88,'JURADO-2'!AE88,'JURADO-3'!AE88,'JURADO-4'!AE88,'NO USAR'!AE88)</f>
        <v>0</v>
      </c>
      <c r="CY88" s="12">
        <f>+'JURADO-1'!AE88+'JURADO-2'!AE88+'JURADO-3'!AE88+'JURADO-4'!AE88+'NO USAR'!AE88-CW88-CX88</f>
        <v>0</v>
      </c>
      <c r="CZ88" s="63">
        <f>MAX('JURADO-1'!AF88,'JURADO-2'!AF88,'JURADO-3'!AF88,'JURADO-4'!AF88,'NO USAR'!AF88)</f>
        <v>0</v>
      </c>
      <c r="DA88" s="12">
        <f>MIN('JURADO-1'!AF88,'JURADO-2'!AF88,'JURADO-3'!AF88,'JURADO-4'!AF88,'NO USAR'!AF88)</f>
        <v>0</v>
      </c>
      <c r="DB88" s="11">
        <f>+'JURADO-1'!AF88+'JURADO-2'!AF88+'JURADO-3'!AF88+'JURADO-4'!AF88+'NO USAR'!AF88-CZ88-DA88</f>
        <v>0</v>
      </c>
      <c r="DC88" s="60">
        <f>MAX('JURADO-1'!AG88,'JURADO-2'!AG88,'JURADO-3'!AG88,'JURADO-4'!AG88,'NO USAR'!AG88)</f>
        <v>0</v>
      </c>
      <c r="DD88" s="60">
        <f>MIN('JURADO-1'!AG88,'JURADO-2'!AG88,'JURADO-3'!AG88,'JURADO-4'!AG88,'NO USAR'!AG88)</f>
        <v>0</v>
      </c>
      <c r="DE88" s="60">
        <f>+'JURADO-1'!AG88+'JURADO-2'!AG88+'JURADO-3'!AG88+'JURADO-4'!AG88+'NO USAR'!AG88-DC88-DD88</f>
        <v>0</v>
      </c>
      <c r="DF88" s="60">
        <f>MAX('JURADO-1'!AF88,'JURADO-2'!AF88,'JURADO-3'!AF88,'JURADO-4'!AF88,'NO USAR'!AF88)</f>
        <v>0</v>
      </c>
      <c r="DG88" s="60">
        <f>MIN('JURADO-1'!AF88,'JURADO-2'!AF88,'JURADO-3'!AF88,'JURADO-4'!AF88,'NO USAR'!AF88)</f>
        <v>0</v>
      </c>
      <c r="DH88" s="60">
        <f>+'JURADO-1'!AF88+'JURADO-2'!AF88+'JURADO-3'!AF88+'JURADO-4'!AF88+'NO USAR'!AF88-DF88-DG88</f>
        <v>0</v>
      </c>
      <c r="DI88" s="60">
        <f t="shared" si="35"/>
        <v>0</v>
      </c>
      <c r="DJ88" s="9"/>
      <c r="DK88" s="6">
        <f>MAX('JURADO-1'!AI88,'JURADO-2'!AI88,'JURADO-3'!AI88,'JURADO-4'!AI88,'NO USAR'!AI88)</f>
        <v>0</v>
      </c>
      <c r="DL88" s="12">
        <f>MIN('JURADO-1'!AI88,'JURADO-2'!AI88,'JURADO-3'!AI88,'JURADO-4'!AI88,'NO USAR'!AI88)</f>
        <v>0</v>
      </c>
      <c r="DM88" s="7">
        <f>+'JURADO-1'!AI88+'JURADO-2'!AI88+'JURADO-3'!AI88+'JURADO-4'!AI88+'NO USAR'!AI88-DK88-DL88</f>
        <v>0</v>
      </c>
      <c r="DN88" s="9"/>
      <c r="DO88" s="6">
        <f>MAX('JURADO-1'!AJ88,'JURADO-2'!AJ88,'JURADO-3'!AJ88,'JURADO-4'!AJ88,'NO USAR'!AJ88)</f>
        <v>0</v>
      </c>
      <c r="DP88" s="12">
        <f>MIN('JURADO-1'!AJ88,'JURADO-2'!AJ88,'JURADO-3'!AJ88,'JURADO-4'!AJ88,'NO USAR'!AJ88)</f>
        <v>0</v>
      </c>
      <c r="DQ88" s="7">
        <f>(+'JURADO-1'!AJ88+'JURADO-2'!AJ88+'JURADO-3'!AJ88+'JURADO-4'!AJ88+'NO USAR'!AJ88-DO88-DP88)*1.2</f>
        <v>0</v>
      </c>
      <c r="DR88" s="9"/>
      <c r="DS88" s="10"/>
      <c r="DT88" s="192">
        <f t="shared" si="24"/>
        <v>0</v>
      </c>
      <c r="DU88" s="193"/>
      <c r="DV88" s="193"/>
      <c r="DW88" s="191">
        <f t="shared" si="25"/>
        <v>0</v>
      </c>
      <c r="DX88" s="194">
        <v>44602</v>
      </c>
      <c r="DY88" s="41" t="s">
        <v>23</v>
      </c>
      <c r="DZ88" s="60"/>
      <c r="EA88" s="81"/>
      <c r="EB88" s="60">
        <f t="shared" si="26"/>
        <v>0</v>
      </c>
      <c r="EC88" s="60">
        <f t="shared" si="27"/>
        <v>0</v>
      </c>
    </row>
    <row r="89" spans="1:133" ht="31.5" hidden="1" customHeight="1" thickBot="1">
      <c r="A89" s="79">
        <v>6</v>
      </c>
      <c r="B89" s="47" t="s">
        <v>51</v>
      </c>
      <c r="C89" s="178">
        <f>MAX('JURADO-1'!C89,'JURADO-2'!C89,'JURADO-3'!C89,'JURADO-4'!C89,'NO USAR'!C89)</f>
        <v>0</v>
      </c>
      <c r="D89" s="60">
        <f>MIN('JURADO-1'!C89,'JURADO-2'!C89,'JURADO-3'!C89,'JURADO-4'!C89,'NO USAR'!C89)</f>
        <v>0</v>
      </c>
      <c r="E89" s="60">
        <f>+'JURADO-1'!C89+'JURADO-2'!C89+'JURADO-3'!C89+'JURADO-4'!C89+'NO USAR'!C89-C89-D89</f>
        <v>0</v>
      </c>
      <c r="F89" s="60">
        <f>MAX('JURADO-1'!D89,'JURADO-2'!D89,'JURADO-3'!D89,'JURADO-4'!D89,'NO USAR'!D89)</f>
        <v>0</v>
      </c>
      <c r="G89" s="60">
        <f>MIN('JURADO-1'!D89,'JURADO-2'!D89,'JURADO-3'!D89,'JURADO-4'!D89,'NO USAR'!D89)</f>
        <v>0</v>
      </c>
      <c r="H89" s="60">
        <f>+'JURADO-1'!D89+'JURADO-2'!D89+'JURADO-3'!D89+'JURADO-4'!D89+'NO USAR'!D89-F89-G89</f>
        <v>0</v>
      </c>
      <c r="I89" s="60">
        <f>MAX('JURADO-1'!E89,'JURADO-2'!E89,'JURADO-3'!E89,'JURADO-4'!E89,'NO USAR'!E89)</f>
        <v>0</v>
      </c>
      <c r="J89" s="60">
        <f>MIN('JURADO-1'!E89,'JURADO-2'!E89,'JURADO-3'!E89,'JURADO-4'!E89,'NO USAR'!E89)</f>
        <v>0</v>
      </c>
      <c r="K89" s="60">
        <f>+'JURADO-1'!E89+'JURADO-2'!E89+'JURADO-3'!E89+'JURADO-4'!E89+'NO USAR'!E89-I89-J89</f>
        <v>0</v>
      </c>
      <c r="L89" s="60">
        <f>MAX('JURADO-1'!F89,'JURADO-2'!F89,'JURADO-3'!F89,'JURADO-4'!F89,'NO USAR'!F89)</f>
        <v>0</v>
      </c>
      <c r="M89" s="60">
        <f>MIN('JURADO-1'!F89,'JURADO-2'!F89,'JURADO-3'!F89,'JURADO-4'!F89,'NO USAR'!F89)</f>
        <v>0</v>
      </c>
      <c r="N89" s="60">
        <f>+'JURADO-1'!F89+'JURADO-2'!F89+'JURADO-3'!F89+'JURADO-4'!F89+'NO USAR'!F89-L89-M89</f>
        <v>0</v>
      </c>
      <c r="O89" s="60">
        <f t="shared" si="28"/>
        <v>0</v>
      </c>
      <c r="P89" s="124"/>
      <c r="Q89" s="6">
        <f>MAX('JURADO-1'!G89,'JURADO-2'!G89,'JURADO-3'!G89,'JURADO-4'!G89,'NO USAR'!G89)</f>
        <v>0</v>
      </c>
      <c r="R89" s="12">
        <f>MIN('JURADO-1'!G89,'JURADO-2'!G89,'JURADO-3'!G89,'JURADO-4'!G89,'NO USAR'!G89)</f>
        <v>0</v>
      </c>
      <c r="S89" s="12">
        <f>+'JURADO-1'!G89+'JURADO-2'!G89+'JURADO-3'!G89+'JURADO-4'!G89+'NO USAR'!G89-Q89-R89</f>
        <v>0</v>
      </c>
      <c r="T89" s="63">
        <f>MAX('JURADO-1'!H89,'JURADO-2'!H89,'JURADO-3'!H89,'JURADO-4'!H89,'NO USAR'!H89)</f>
        <v>0</v>
      </c>
      <c r="U89" s="12">
        <f>MIN('JURADO-1'!H89,'JURADO-2'!H89,'JURADO-3'!H89,'JURADO-4'!H89,'NO USAR'!H89)</f>
        <v>0</v>
      </c>
      <c r="V89" s="11">
        <f>+'JURADO-1'!H89+'JURADO-2'!H89+'JURADO-3'!H89+'JURADO-4'!H89+'NO USAR'!H89-T89-U89</f>
        <v>0</v>
      </c>
      <c r="W89" s="60">
        <f>MAX('JURADO-1'!I89,'JURADO-2'!I89,'JURADO-3'!I89,'JURADO-4'!I89,'NO USAR'!I89)</f>
        <v>0</v>
      </c>
      <c r="X89" s="60">
        <f>MIN('JURADO-1'!I89,'JURADO-2'!I89,'JURADO-3'!I89,'JURADO-4'!I89,'NO USAR'!I89)</f>
        <v>0</v>
      </c>
      <c r="Y89" s="60">
        <f>+'JURADO-1'!I89+'JURADO-2'!I89+'JURADO-3'!I89+'JURADO-4'!I89+'NO USAR'!I89-W89-X89</f>
        <v>0</v>
      </c>
      <c r="Z89" s="60">
        <f>MAX('JURADO-1'!J89,'JURADO-2'!J89,'JURADO-3'!J89,'JURADO-4'!J89,'NO USAR'!J89)</f>
        <v>0</v>
      </c>
      <c r="AA89" s="60">
        <f>MIN('JURADO-1'!J89,'JURADO-2'!J89,'JURADO-3'!J89,'JURADO-4'!J89,'NO USAR'!J89)</f>
        <v>0</v>
      </c>
      <c r="AB89" s="60">
        <f>+'JURADO-1'!J89+'JURADO-2'!J89+'JURADO-3'!J89+'JURADO-4'!J89+'NO USAR'!J89-Z89-AA89</f>
        <v>0</v>
      </c>
      <c r="AC89" s="60">
        <f t="shared" si="29"/>
        <v>0</v>
      </c>
      <c r="AD89" s="59"/>
      <c r="AE89" s="6">
        <f>MAX('JURADO-1'!K89,'JURADO-2'!K89,'JURADO-3'!K89,'JURADO-4'!K89,'NO USAR'!K89)</f>
        <v>0</v>
      </c>
      <c r="AF89" s="12">
        <f>MIN('JURADO-1'!K89,'JURADO-2'!K89,'JURADO-3'!K89,'JURADO-4'!K89,'NO USAR'!K89)</f>
        <v>0</v>
      </c>
      <c r="AG89" s="12">
        <f>+'JURADO-1'!K89+'JURADO-2'!K89+'JURADO-3'!K89+'JURADO-4'!K89+'NO USAR'!K89-AE89-AF89</f>
        <v>0</v>
      </c>
      <c r="AH89" s="63">
        <f>MAX('JURADO-1'!L89,'JURADO-2'!L89,'JURADO-3'!L89,'JURADO-4'!L89,'NO USAR'!L89)</f>
        <v>0</v>
      </c>
      <c r="AI89" s="12">
        <f>MIN('JURADO-1'!L89,'JURADO-2'!L89,'JURADO-3'!L89,'JURADO-4'!L89,'NO USAR'!L89)</f>
        <v>0</v>
      </c>
      <c r="AJ89" s="11">
        <f>+'JURADO-1'!L89+'JURADO-2'!L89+'JURADO-3'!L89+'JURADO-4'!L89+'NO USAR'!L89-AH89-AI89</f>
        <v>0</v>
      </c>
      <c r="AK89" s="60">
        <f>MAX('JURADO-1'!M89,'JURADO-2'!M89,'JURADO-3'!M89,'JURADO-4'!M89,'NO USAR'!M89)</f>
        <v>0</v>
      </c>
      <c r="AL89" s="60">
        <f>MIN('JURADO-1'!M89,'JURADO-2'!M89,'JURADO-3'!M89,'JURADO-4'!M89,'NO USAR'!M89)</f>
        <v>0</v>
      </c>
      <c r="AM89" s="60">
        <f>+'JURADO-1'!M89+'JURADO-2'!M89+'JURADO-3'!M89+'JURADO-4'!M89+'NO USAR'!M89-AK89-AL89</f>
        <v>0</v>
      </c>
      <c r="AN89" s="60">
        <f>MAX('JURADO-1'!N89,'JURADO-2'!N89,'JURADO-3'!N89,'JURADO-4'!N89,'NO USAR'!N89)</f>
        <v>0</v>
      </c>
      <c r="AO89" s="60">
        <f>MIN('JURADO-1'!N89,'JURADO-2'!N89,'JURADO-3'!N89,'JURADO-4'!N89,'NO USAR'!N89)</f>
        <v>0</v>
      </c>
      <c r="AP89" s="60">
        <f>+'JURADO-1'!N89+'JURADO-2'!N89+'JURADO-3'!N89+'JURADO-4'!N89+'NO USAR'!P89-AN89-AO89</f>
        <v>0</v>
      </c>
      <c r="AQ89" s="60">
        <f t="shared" si="30"/>
        <v>0</v>
      </c>
      <c r="AR89" s="59"/>
      <c r="AS89" s="6">
        <f>MAX('JURADO-1'!O89,'JURADO-2'!O89,'JURADO-3'!O89,'JURADO-4'!O89,'NO USAR'!O89)</f>
        <v>0</v>
      </c>
      <c r="AT89" s="12">
        <f>MIN('JURADO-1'!O89,'JURADO-2'!O89,'JURADO-3'!O89,'JURADO-4'!O89,'NO USAR'!O89)</f>
        <v>0</v>
      </c>
      <c r="AU89" s="12">
        <f>+'JURADO-1'!O89+'JURADO-2'!O89+'JURADO-3'!O89+'JURADO-4'!O89+'NO USAR'!O89-AS89-AT89</f>
        <v>0</v>
      </c>
      <c r="AV89" s="63">
        <f>MAX('JURADO-1'!P89,'JURADO-2'!P89,'JURADO-3'!P89,'JURADO-4'!P89,'NO USAR'!P89)</f>
        <v>0</v>
      </c>
      <c r="AW89" s="12">
        <f>MIN('JURADO-1'!P89,'JURADO-2'!P89,'JURADO-3'!P89,'JURADO-4'!P89,'NO USAR'!P89)</f>
        <v>0</v>
      </c>
      <c r="AX89" s="11">
        <f>+'JURADO-1'!P89+'JURADO-2'!P89+'JURADO-3'!P89+'JURADO-4'!P89+'NO USAR'!P89-AV89-AW89</f>
        <v>0</v>
      </c>
      <c r="AY89" s="60">
        <f>MAX('JURADO-1'!Q89,'JURADO-2'!Q89,'JURADO-3'!Q89,'JURADO-4'!Q89,'NO USAR'!Q89)</f>
        <v>0</v>
      </c>
      <c r="AZ89" s="60">
        <f>MIN('JURADO-1'!Q89,'JURADO-2'!Q89,'JURADO-3'!Q89,'JURADO-4'!Q89,'NO USAR'!Q89)</f>
        <v>0</v>
      </c>
      <c r="BA89" s="60">
        <f>+'JURADO-1'!Q89+'JURADO-2'!Q89+'JURADO-3'!Q89+'JURADO-4'!Q89+'NO USAR'!Q89-AY89-AZ89</f>
        <v>0</v>
      </c>
      <c r="BB89" s="60">
        <f>MAX('JURADO-1'!R89,'JURADO-2'!R89,'JURADO-3'!R89,'JURADO-4'!R89,'NO USAR'!R89)</f>
        <v>0</v>
      </c>
      <c r="BC89" s="60">
        <f>MIN('JURADO-1'!R89,'JURADO-2'!R89,'JURADO-3'!R89,'JURADO-4'!R89,'NO USAR'!R89)</f>
        <v>0</v>
      </c>
      <c r="BD89" s="60">
        <f>+'JURADO-1'!R89+'JURADO-2'!R89+'JURADO-3'!R89+'JURADO-4'!R89+'NO USAR'!R89-BB89-BC89</f>
        <v>0</v>
      </c>
      <c r="BE89" s="60">
        <f t="shared" si="31"/>
        <v>0</v>
      </c>
      <c r="BF89" s="9"/>
      <c r="BG89" s="60">
        <f>MAX('JURADO-1'!S89,'JURADO-2'!S89,'JURADO-3'!S89,'JURADO-4'!S89,'NO USAR'!S89)</f>
        <v>0</v>
      </c>
      <c r="BH89" s="60">
        <f>MIN('JURADO-1'!S89,'JURADO-2'!S89,'JURADO-3'!S89,'JURADO-4'!S89,'NO USAR'!S89)</f>
        <v>0</v>
      </c>
      <c r="BI89" s="60">
        <f>+'JURADO-1'!S89+'JURADO-2'!S89+'JURADO-3'!S89+'JURADO-4'!S89+'NO USAR'!S89-BG89-BH89</f>
        <v>0</v>
      </c>
      <c r="BJ89" s="60">
        <f>MAX('JURADO-1'!T89,'JURADO-2'!T89,'JURADO-3'!T89,'JURADO-4'!T89,'NO USAR'!T89)</f>
        <v>0</v>
      </c>
      <c r="BK89" s="60">
        <f>MIN('JURADO-1'!T89,'JURADO-2'!T89,'JURADO-3'!T89,'JURADO-4'!T89,'NO USAR'!T89)</f>
        <v>0</v>
      </c>
      <c r="BL89" s="60">
        <f>+'JURADO-1'!T89+'JURADO-2'!T89+'JURADO-3'!T89+'JURADO-4'!T89+'NO USAR'!T89-BJ89-BK89</f>
        <v>0</v>
      </c>
      <c r="BM89" s="60">
        <f>MAX('JURADO-1'!U89,'JURADO-2'!U89,'JURADO-3'!U89,'JURADO-4'!U89,'NO USAR'!U89)</f>
        <v>0</v>
      </c>
      <c r="BN89" s="60">
        <f>MIN('JURADO-1'!U89,'JURADO-2'!U89,'JURADO-3'!U89,'JURADO-4'!U89,'NO USAR'!U89)</f>
        <v>0</v>
      </c>
      <c r="BO89" s="60">
        <f>+'JURADO-1'!U89+'JURADO-2'!U89+'JURADO-3'!U89+'JURADO-4'!U89+'NO USAR'!U89-BM89-BN89</f>
        <v>0</v>
      </c>
      <c r="BP89" s="60">
        <f>MAX('JURADO-1'!V89,'JURADO-2'!V89,'JURADO-3'!V89,'JURADO-4'!V89,'NO USAR'!V89)</f>
        <v>0</v>
      </c>
      <c r="BQ89" s="60">
        <f>MIN('JURADO-1'!V89,'JURADO-2'!V89,'JURADO-3'!V89,'JURADO-4'!V89,'NO USAR'!V89)</f>
        <v>0</v>
      </c>
      <c r="BR89" s="60">
        <f>+'JURADO-1'!V89+'JURADO-2'!V89+'JURADO-3'!V89+'JURADO-4'!V89+'NO USAR'!V89-BP89-BQ89</f>
        <v>0</v>
      </c>
      <c r="BS89" s="60">
        <f t="shared" si="32"/>
        <v>0</v>
      </c>
      <c r="BT89" s="9"/>
      <c r="BU89" s="6">
        <f>MAX('JURADO-1'!W89,'JURADO-2'!W89,'JURADO-3'!W89,'JURADO-4'!W89,'NO USAR'!W89)</f>
        <v>0</v>
      </c>
      <c r="BV89" s="12">
        <f>MIN('JURADO-1'!W89,'JURADO-2'!W89,'JURADO-3'!W89,'JURADO-4'!W89,'NO USAR'!W89)</f>
        <v>0</v>
      </c>
      <c r="BW89" s="12">
        <f>+'JURADO-1'!W89+'JURADO-2'!W89+'JURADO-3'!W89+'JURADO-4'!W89+'NO USAR'!W89-BU89-BV89</f>
        <v>0</v>
      </c>
      <c r="BX89" s="63">
        <f>MAX('JURADO-1'!X89,'JURADO-2'!X89,'JURADO-3'!X89,'JURADO-4'!X89,'NO USAR'!X89)</f>
        <v>0</v>
      </c>
      <c r="BY89" s="12">
        <f>MIN('JURADO-1'!X89,'JURADO-2'!X89,'JURADO-3'!X89,'JURADO-4'!X89,'NO USAR'!X89)</f>
        <v>0</v>
      </c>
      <c r="BZ89" s="11">
        <f>+'JURADO-1'!X89+'JURADO-2'!X89+'JURADO-3'!X89+'JURADO-4'!X89+'NO USAR'!X89-BX89-BY89</f>
        <v>0</v>
      </c>
      <c r="CA89" s="60">
        <f>MAX('JURADO-1'!Y89,'JURADO-2'!Y89,'JURADO-3'!Y89,'JURADO-4'!Y89,'NO USAR'!Y89)</f>
        <v>0</v>
      </c>
      <c r="CB89" s="60">
        <f>MIN('JURADO-1'!Y89,'JURADO-2'!Y89,'JURADO-3'!Y89,'JURADO-4'!Y89,'NO USAR'!Y89)</f>
        <v>0</v>
      </c>
      <c r="CC89" s="60">
        <f>+'JURADO-1'!Y89+'JURADO-2'!Y89+'JURADO-3'!Y89+'JURADO-4'!Y89+'NO USAR'!Y89-CA89-CB89</f>
        <v>0</v>
      </c>
      <c r="CD89" s="60">
        <f>MAX('JURADO-1'!Z89,'JURADO-2'!Z89,'JURADO-3'!Z89,'JURADO-4'!Z89,'NO USAR'!Z89)</f>
        <v>0</v>
      </c>
      <c r="CE89" s="60">
        <f>MIN('JURADO-1'!Z89,'JURADO-2'!Z89,'JURADO-3'!Z89,'JURADO-4'!Z89,'NO USAR'!Z89)</f>
        <v>0</v>
      </c>
      <c r="CF89" s="60">
        <f>+'JURADO-1'!Z89+'JURADO-2'!Z89+'JURADO-3'!Z89+'JURADO-4'!Z89+'NO USAR'!Z89-CD89-CE89</f>
        <v>0</v>
      </c>
      <c r="CG89" s="60">
        <f t="shared" si="33"/>
        <v>0</v>
      </c>
      <c r="CH89" s="9"/>
      <c r="CI89" s="60">
        <f>MAX('JURADO-1'!AA89,'JURADO-2'!AA89,'JURADO-3'!AA89,'JURADO-4'!AA89,'NO USAR'!AA89)</f>
        <v>0</v>
      </c>
      <c r="CJ89" s="60">
        <f>MIN('JURADO-1'!AA89,'JURADO-2'!AA89,'JURADO-3'!AA89,'JURADO-4'!AA89,'NO USAR'!AA89)</f>
        <v>0</v>
      </c>
      <c r="CK89" s="60">
        <f>+'JURADO-1'!AA89+'JURADO-2'!AA89+'JURADO-3'!AA89+'JURADO-4'!AA89+'NO USAR'!AA89-CI89-CJ89</f>
        <v>0</v>
      </c>
      <c r="CL89" s="60">
        <f>MAX('JURADO-1'!AB89,'JURADO-2'!AB89,'JURADO-3'!AB89,'JURADO-4'!AB89,'NO USAR'!AB89)</f>
        <v>0</v>
      </c>
      <c r="CM89" s="60">
        <f>MIN('JURADO-1'!AB89,'JURADO-2'!AB89,'JURADO-3'!AB89,'JURADO-4'!AB89,'NO USAR'!AB89)</f>
        <v>0</v>
      </c>
      <c r="CN89" s="60">
        <f>+'JURADO-1'!AB89+'JURADO-2'!AB89+'JURADO-3'!AB89+'JURADO-4'!AB89+'NO USAR'!AB89-CL89-CM89</f>
        <v>0</v>
      </c>
      <c r="CO89" s="60">
        <f>MAX('JURADO-1'!AC89,'JURADO-2'!AC89,'JURADO-3'!AC89,'JURADO-4'!AC89,'NO USAR'!AC89)</f>
        <v>0</v>
      </c>
      <c r="CP89" s="60">
        <f>MIN('JURADO-1'!AC89,'JURADO-2'!AC89,'JURADO-3'!AC89,'JURADO-4'!AC89,'NO USAR'!AC89)</f>
        <v>0</v>
      </c>
      <c r="CQ89" s="60">
        <f>+'JURADO-1'!AC89+'JURADO-2'!AC89+'JURADO-3'!AC89+'JURADO-4'!AC89+'NO USAR'!AC89-CO89-CP89</f>
        <v>0</v>
      </c>
      <c r="CR89" s="60">
        <f>MAX('JURADO-1'!AD89,'JURADO-2'!AD89,'JURADO-3'!AD89,'JURADO-4'!AD89,'NO USAR'!AD89)</f>
        <v>0</v>
      </c>
      <c r="CS89" s="60">
        <f>MIN('JURADO-1'!AD89,'JURADO-2'!AD89,'JURADO-3'!AD89,'JURADO-4'!AD89,'NO USAR'!AD89)</f>
        <v>0</v>
      </c>
      <c r="CT89" s="60">
        <f>+'JURADO-1'!AD89+'JURADO-2'!AD89+'JURADO-3'!AD89+'JURADO-4'!AD89+'NO USAR'!AD89-CR89-CS89</f>
        <v>0</v>
      </c>
      <c r="CU89" s="60">
        <f t="shared" si="34"/>
        <v>0</v>
      </c>
      <c r="CV89" s="9"/>
      <c r="CW89" s="6">
        <f>MAX('JURADO-1'!AE89,'JURADO-2'!AE89,'JURADO-3'!AE89,'JURADO-4'!AE89,'NO USAR'!AE89)</f>
        <v>0</v>
      </c>
      <c r="CX89" s="12">
        <f>MIN('JURADO-1'!AE89,'JURADO-2'!AE89,'JURADO-3'!AE89,'JURADO-4'!AE89,'NO USAR'!AE89)</f>
        <v>0</v>
      </c>
      <c r="CY89" s="12">
        <f>+'JURADO-1'!AE89+'JURADO-2'!AE89+'JURADO-3'!AE89+'JURADO-4'!AE89+'NO USAR'!AE89-CW89-CX89</f>
        <v>0</v>
      </c>
      <c r="CZ89" s="63">
        <f>MAX('JURADO-1'!AF89,'JURADO-2'!AF89,'JURADO-3'!AF89,'JURADO-4'!AF89,'NO USAR'!AF89)</f>
        <v>0</v>
      </c>
      <c r="DA89" s="12">
        <f>MIN('JURADO-1'!AF89,'JURADO-2'!AF89,'JURADO-3'!AF89,'JURADO-4'!AF89,'NO USAR'!AF89)</f>
        <v>0</v>
      </c>
      <c r="DB89" s="11">
        <f>+'JURADO-1'!AF89+'JURADO-2'!AF89+'JURADO-3'!AF89+'JURADO-4'!AF89+'NO USAR'!AF89-CZ89-DA89</f>
        <v>0</v>
      </c>
      <c r="DC89" s="60">
        <f>MAX('JURADO-1'!AG89,'JURADO-2'!AG89,'JURADO-3'!AG89,'JURADO-4'!AG89,'NO USAR'!AG89)</f>
        <v>0</v>
      </c>
      <c r="DD89" s="60">
        <f>MIN('JURADO-1'!AG89,'JURADO-2'!AG89,'JURADO-3'!AG89,'JURADO-4'!AG89,'NO USAR'!AG89)</f>
        <v>0</v>
      </c>
      <c r="DE89" s="60">
        <f>+'JURADO-1'!AG89+'JURADO-2'!AG89+'JURADO-3'!AG89+'JURADO-4'!AG89+'NO USAR'!AG89-DC89-DD89</f>
        <v>0</v>
      </c>
      <c r="DF89" s="60">
        <f>MAX('JURADO-1'!AF89,'JURADO-2'!AF89,'JURADO-3'!AF89,'JURADO-4'!AF89,'NO USAR'!AF89)</f>
        <v>0</v>
      </c>
      <c r="DG89" s="60">
        <f>MIN('JURADO-1'!AF89,'JURADO-2'!AF89,'JURADO-3'!AF89,'JURADO-4'!AF89,'NO USAR'!AF89)</f>
        <v>0</v>
      </c>
      <c r="DH89" s="60">
        <f>+'JURADO-1'!AF89+'JURADO-2'!AF89+'JURADO-3'!AF89+'JURADO-4'!AF89+'NO USAR'!AF89-DF89-DG89</f>
        <v>0</v>
      </c>
      <c r="DI89" s="60">
        <f t="shared" si="35"/>
        <v>0</v>
      </c>
      <c r="DJ89" s="9"/>
      <c r="DK89" s="6">
        <f>MAX('JURADO-1'!AI89,'JURADO-2'!AI89,'JURADO-3'!AI89,'JURADO-4'!AI89,'NO USAR'!AI89)</f>
        <v>0</v>
      </c>
      <c r="DL89" s="12">
        <f>MIN('JURADO-1'!AI89,'JURADO-2'!AI89,'JURADO-3'!AI89,'JURADO-4'!AI89,'NO USAR'!AI89)</f>
        <v>0</v>
      </c>
      <c r="DM89" s="7">
        <f>+'JURADO-1'!AI89+'JURADO-2'!AI89+'JURADO-3'!AI89+'JURADO-4'!AI89+'NO USAR'!AI89-DK89-DL89</f>
        <v>0</v>
      </c>
      <c r="DN89" s="9"/>
      <c r="DO89" s="6">
        <f>MAX('JURADO-1'!AJ89,'JURADO-2'!AJ89,'JURADO-3'!AJ89,'JURADO-4'!AJ89,'NO USAR'!AJ89)</f>
        <v>0</v>
      </c>
      <c r="DP89" s="12">
        <f>MIN('JURADO-1'!AJ89,'JURADO-2'!AJ89,'JURADO-3'!AJ89,'JURADO-4'!AJ89,'NO USAR'!AJ89)</f>
        <v>0</v>
      </c>
      <c r="DQ89" s="7">
        <f>(+'JURADO-1'!AJ89+'JURADO-2'!AJ89+'JURADO-3'!AJ89+'JURADO-4'!AJ89+'NO USAR'!AJ89-DO89-DP89)*1.2</f>
        <v>0</v>
      </c>
      <c r="DR89" s="9"/>
      <c r="DS89" s="10"/>
      <c r="DT89" s="192">
        <f t="shared" si="24"/>
        <v>0</v>
      </c>
      <c r="DU89" s="193"/>
      <c r="DV89" s="193"/>
      <c r="DW89" s="191">
        <f t="shared" si="25"/>
        <v>0</v>
      </c>
      <c r="DX89" s="194">
        <v>44603</v>
      </c>
      <c r="DY89" s="41" t="s">
        <v>23</v>
      </c>
      <c r="DZ89" s="60"/>
      <c r="EA89" s="81"/>
      <c r="EB89" s="60">
        <f t="shared" si="26"/>
        <v>0</v>
      </c>
      <c r="EC89" s="60">
        <f t="shared" si="27"/>
        <v>0</v>
      </c>
    </row>
    <row r="90" spans="1:133" ht="31.5" hidden="1" customHeight="1" thickBot="1">
      <c r="A90" s="78">
        <v>7</v>
      </c>
      <c r="B90" s="47" t="s">
        <v>52</v>
      </c>
      <c r="C90" s="178">
        <f>MAX('JURADO-1'!C90,'JURADO-2'!C90,'JURADO-3'!C90,'JURADO-4'!C90,'NO USAR'!C90)</f>
        <v>0</v>
      </c>
      <c r="D90" s="60">
        <f>MIN('JURADO-1'!C90,'JURADO-2'!C90,'JURADO-3'!C90,'JURADO-4'!C90,'NO USAR'!C90)</f>
        <v>0</v>
      </c>
      <c r="E90" s="60">
        <f>+'JURADO-1'!C90+'JURADO-2'!C90+'JURADO-3'!C90+'JURADO-4'!C90+'NO USAR'!C90-C90-D90</f>
        <v>0</v>
      </c>
      <c r="F90" s="60">
        <f>MAX('JURADO-1'!D90,'JURADO-2'!D90,'JURADO-3'!D90,'JURADO-4'!D90,'NO USAR'!D90)</f>
        <v>0</v>
      </c>
      <c r="G90" s="60">
        <f>MIN('JURADO-1'!D90,'JURADO-2'!D90,'JURADO-3'!D90,'JURADO-4'!D90,'NO USAR'!D90)</f>
        <v>0</v>
      </c>
      <c r="H90" s="60">
        <f>+'JURADO-1'!D90+'JURADO-2'!D90+'JURADO-3'!D90+'JURADO-4'!D90+'NO USAR'!D90-F90-G90</f>
        <v>0</v>
      </c>
      <c r="I90" s="60">
        <f>MAX('JURADO-1'!E90,'JURADO-2'!E90,'JURADO-3'!E90,'JURADO-4'!E90,'NO USAR'!E90)</f>
        <v>0</v>
      </c>
      <c r="J90" s="60">
        <f>MIN('JURADO-1'!E90,'JURADO-2'!E90,'JURADO-3'!E90,'JURADO-4'!E90,'NO USAR'!E90)</f>
        <v>0</v>
      </c>
      <c r="K90" s="60">
        <f>+'JURADO-1'!E90+'JURADO-2'!E90+'JURADO-3'!E90+'JURADO-4'!E90+'NO USAR'!E90-I90-J90</f>
        <v>0</v>
      </c>
      <c r="L90" s="60">
        <f>MAX('JURADO-1'!F90,'JURADO-2'!F90,'JURADO-3'!F90,'JURADO-4'!F90,'NO USAR'!F90)</f>
        <v>0</v>
      </c>
      <c r="M90" s="60">
        <f>MIN('JURADO-1'!F90,'JURADO-2'!F90,'JURADO-3'!F90,'JURADO-4'!F90,'NO USAR'!F90)</f>
        <v>0</v>
      </c>
      <c r="N90" s="60">
        <f>+'JURADO-1'!F90+'JURADO-2'!F90+'JURADO-3'!F90+'JURADO-4'!F90+'NO USAR'!F90-L90-M90</f>
        <v>0</v>
      </c>
      <c r="O90" s="60">
        <f t="shared" si="28"/>
        <v>0</v>
      </c>
      <c r="P90" s="124"/>
      <c r="Q90" s="6">
        <f>MAX('JURADO-1'!G90,'JURADO-2'!G90,'JURADO-3'!G90,'JURADO-4'!G90,'NO USAR'!G90)</f>
        <v>0</v>
      </c>
      <c r="R90" s="12">
        <f>MIN('JURADO-1'!G90,'JURADO-2'!G90,'JURADO-3'!G90,'JURADO-4'!G90,'NO USAR'!G90)</f>
        <v>0</v>
      </c>
      <c r="S90" s="12">
        <f>+'JURADO-1'!G90+'JURADO-2'!G90+'JURADO-3'!G90+'JURADO-4'!G90+'NO USAR'!G90-Q90-R90</f>
        <v>0</v>
      </c>
      <c r="T90" s="63">
        <f>MAX('JURADO-1'!H90,'JURADO-2'!H90,'JURADO-3'!H90,'JURADO-4'!H90,'NO USAR'!H90)</f>
        <v>0</v>
      </c>
      <c r="U90" s="12">
        <f>MIN('JURADO-1'!H90,'JURADO-2'!H90,'JURADO-3'!H90,'JURADO-4'!H90,'NO USAR'!H90)</f>
        <v>0</v>
      </c>
      <c r="V90" s="11">
        <f>+'JURADO-1'!H90+'JURADO-2'!H90+'JURADO-3'!H90+'JURADO-4'!H90+'NO USAR'!H90-T90-U90</f>
        <v>0</v>
      </c>
      <c r="W90" s="60">
        <f>MAX('JURADO-1'!I90,'JURADO-2'!I90,'JURADO-3'!I90,'JURADO-4'!I90,'NO USAR'!I90)</f>
        <v>0</v>
      </c>
      <c r="X90" s="60">
        <f>MIN('JURADO-1'!I90,'JURADO-2'!I90,'JURADO-3'!I90,'JURADO-4'!I90,'NO USAR'!I90)</f>
        <v>0</v>
      </c>
      <c r="Y90" s="60">
        <f>+'JURADO-1'!I90+'JURADO-2'!I90+'JURADO-3'!I90+'JURADO-4'!I90+'NO USAR'!I90-W90-X90</f>
        <v>0</v>
      </c>
      <c r="Z90" s="60">
        <f>MAX('JURADO-1'!J90,'JURADO-2'!J90,'JURADO-3'!J90,'JURADO-4'!J90,'NO USAR'!J90)</f>
        <v>0</v>
      </c>
      <c r="AA90" s="60">
        <f>MIN('JURADO-1'!J90,'JURADO-2'!J90,'JURADO-3'!J90,'JURADO-4'!J90,'NO USAR'!J90)</f>
        <v>0</v>
      </c>
      <c r="AB90" s="60">
        <f>+'JURADO-1'!J90+'JURADO-2'!J90+'JURADO-3'!J90+'JURADO-4'!J90+'NO USAR'!J90-Z90-AA90</f>
        <v>0</v>
      </c>
      <c r="AC90" s="60">
        <f t="shared" si="29"/>
        <v>0</v>
      </c>
      <c r="AD90" s="59"/>
      <c r="AE90" s="6">
        <f>MAX('JURADO-1'!K90,'JURADO-2'!K90,'JURADO-3'!K90,'JURADO-4'!K90,'NO USAR'!K90)</f>
        <v>0</v>
      </c>
      <c r="AF90" s="12">
        <f>MIN('JURADO-1'!K90,'JURADO-2'!K90,'JURADO-3'!K90,'JURADO-4'!K90,'NO USAR'!K90)</f>
        <v>0</v>
      </c>
      <c r="AG90" s="12">
        <f>+'JURADO-1'!K90+'JURADO-2'!K90+'JURADO-3'!K90+'JURADO-4'!K90+'NO USAR'!K90-AE90-AF90</f>
        <v>0</v>
      </c>
      <c r="AH90" s="63">
        <f>MAX('JURADO-1'!L90,'JURADO-2'!L90,'JURADO-3'!L90,'JURADO-4'!L90,'NO USAR'!L90)</f>
        <v>0</v>
      </c>
      <c r="AI90" s="12">
        <f>MIN('JURADO-1'!L90,'JURADO-2'!L90,'JURADO-3'!L90,'JURADO-4'!L90,'NO USAR'!L90)</f>
        <v>0</v>
      </c>
      <c r="AJ90" s="11">
        <f>+'JURADO-1'!L90+'JURADO-2'!L90+'JURADO-3'!L90+'JURADO-4'!L90+'NO USAR'!L90-AH90-AI90</f>
        <v>0</v>
      </c>
      <c r="AK90" s="60">
        <f>MAX('JURADO-1'!M90,'JURADO-2'!M90,'JURADO-3'!M90,'JURADO-4'!M90,'NO USAR'!M90)</f>
        <v>0</v>
      </c>
      <c r="AL90" s="60">
        <f>MIN('JURADO-1'!M90,'JURADO-2'!M90,'JURADO-3'!M90,'JURADO-4'!M90,'NO USAR'!M90)</f>
        <v>0</v>
      </c>
      <c r="AM90" s="60">
        <f>+'JURADO-1'!M90+'JURADO-2'!M90+'JURADO-3'!M90+'JURADO-4'!M90+'NO USAR'!M90-AK90-AL90</f>
        <v>0</v>
      </c>
      <c r="AN90" s="60">
        <f>MAX('JURADO-1'!N90,'JURADO-2'!N90,'JURADO-3'!N90,'JURADO-4'!N90,'NO USAR'!N90)</f>
        <v>0</v>
      </c>
      <c r="AO90" s="60">
        <f>MIN('JURADO-1'!N90,'JURADO-2'!N90,'JURADO-3'!N90,'JURADO-4'!N90,'NO USAR'!N90)</f>
        <v>0</v>
      </c>
      <c r="AP90" s="60">
        <f>+'JURADO-1'!N90+'JURADO-2'!N90+'JURADO-3'!N90+'JURADO-4'!N90+'NO USAR'!P90-AN90-AO90</f>
        <v>0</v>
      </c>
      <c r="AQ90" s="60">
        <f t="shared" si="30"/>
        <v>0</v>
      </c>
      <c r="AR90" s="59"/>
      <c r="AS90" s="6">
        <f>MAX('JURADO-1'!O90,'JURADO-2'!O90,'JURADO-3'!O90,'JURADO-4'!O90,'NO USAR'!O90)</f>
        <v>0</v>
      </c>
      <c r="AT90" s="12">
        <f>MIN('JURADO-1'!O90,'JURADO-2'!O90,'JURADO-3'!O90,'JURADO-4'!O90,'NO USAR'!O90)</f>
        <v>0</v>
      </c>
      <c r="AU90" s="12">
        <f>+'JURADO-1'!O90+'JURADO-2'!O90+'JURADO-3'!O90+'JURADO-4'!O90+'NO USAR'!O90-AS90-AT90</f>
        <v>0</v>
      </c>
      <c r="AV90" s="63">
        <f>MAX('JURADO-1'!P90,'JURADO-2'!P90,'JURADO-3'!P90,'JURADO-4'!P90,'NO USAR'!P90)</f>
        <v>0</v>
      </c>
      <c r="AW90" s="12">
        <f>MIN('JURADO-1'!P90,'JURADO-2'!P90,'JURADO-3'!P90,'JURADO-4'!P90,'NO USAR'!P90)</f>
        <v>0</v>
      </c>
      <c r="AX90" s="11">
        <f>+'JURADO-1'!P90+'JURADO-2'!P90+'JURADO-3'!P90+'JURADO-4'!P90+'NO USAR'!P90-AV90-AW90</f>
        <v>0</v>
      </c>
      <c r="AY90" s="60">
        <f>MAX('JURADO-1'!Q90,'JURADO-2'!Q90,'JURADO-3'!Q90,'JURADO-4'!Q90,'NO USAR'!Q90)</f>
        <v>0</v>
      </c>
      <c r="AZ90" s="60">
        <f>MIN('JURADO-1'!Q90,'JURADO-2'!Q90,'JURADO-3'!Q90,'JURADO-4'!Q90,'NO USAR'!Q90)</f>
        <v>0</v>
      </c>
      <c r="BA90" s="60">
        <f>+'JURADO-1'!Q90+'JURADO-2'!Q90+'JURADO-3'!Q90+'JURADO-4'!Q90+'NO USAR'!Q90-AY90-AZ90</f>
        <v>0</v>
      </c>
      <c r="BB90" s="60">
        <f>MAX('JURADO-1'!R90,'JURADO-2'!R90,'JURADO-3'!R90,'JURADO-4'!R90,'NO USAR'!R90)</f>
        <v>0</v>
      </c>
      <c r="BC90" s="60">
        <f>MIN('JURADO-1'!R90,'JURADO-2'!R90,'JURADO-3'!R90,'JURADO-4'!R90,'NO USAR'!R90)</f>
        <v>0</v>
      </c>
      <c r="BD90" s="60">
        <f>+'JURADO-1'!R90+'JURADO-2'!R90+'JURADO-3'!R90+'JURADO-4'!R90+'NO USAR'!R90-BB90-BC90</f>
        <v>0</v>
      </c>
      <c r="BE90" s="60">
        <f t="shared" si="31"/>
        <v>0</v>
      </c>
      <c r="BF90" s="9"/>
      <c r="BG90" s="60">
        <f>MAX('JURADO-1'!S90,'JURADO-2'!S90,'JURADO-3'!S90,'JURADO-4'!S90,'NO USAR'!S90)</f>
        <v>0</v>
      </c>
      <c r="BH90" s="60">
        <f>MIN('JURADO-1'!S90,'JURADO-2'!S90,'JURADO-3'!S90,'JURADO-4'!S90,'NO USAR'!S90)</f>
        <v>0</v>
      </c>
      <c r="BI90" s="60">
        <f>+'JURADO-1'!S90+'JURADO-2'!S90+'JURADO-3'!S90+'JURADO-4'!S90+'NO USAR'!S90-BG90-BH90</f>
        <v>0</v>
      </c>
      <c r="BJ90" s="60">
        <f>MAX('JURADO-1'!T90,'JURADO-2'!T90,'JURADO-3'!T90,'JURADO-4'!T90,'NO USAR'!T90)</f>
        <v>0</v>
      </c>
      <c r="BK90" s="60">
        <f>MIN('JURADO-1'!T90,'JURADO-2'!T90,'JURADO-3'!T90,'JURADO-4'!T90,'NO USAR'!T90)</f>
        <v>0</v>
      </c>
      <c r="BL90" s="60">
        <f>+'JURADO-1'!T90+'JURADO-2'!T90+'JURADO-3'!T90+'JURADO-4'!T90+'NO USAR'!T90-BJ90-BK90</f>
        <v>0</v>
      </c>
      <c r="BM90" s="60">
        <f>MAX('JURADO-1'!U90,'JURADO-2'!U90,'JURADO-3'!U90,'JURADO-4'!U90,'NO USAR'!U90)</f>
        <v>0</v>
      </c>
      <c r="BN90" s="60">
        <f>MIN('JURADO-1'!U90,'JURADO-2'!U90,'JURADO-3'!U90,'JURADO-4'!U90,'NO USAR'!U90)</f>
        <v>0</v>
      </c>
      <c r="BO90" s="60">
        <f>+'JURADO-1'!U90+'JURADO-2'!U90+'JURADO-3'!U90+'JURADO-4'!U90+'NO USAR'!U90-BM90-BN90</f>
        <v>0</v>
      </c>
      <c r="BP90" s="60">
        <f>MAX('JURADO-1'!V90,'JURADO-2'!V90,'JURADO-3'!V90,'JURADO-4'!V90,'NO USAR'!V90)</f>
        <v>0</v>
      </c>
      <c r="BQ90" s="60">
        <f>MIN('JURADO-1'!V90,'JURADO-2'!V90,'JURADO-3'!V90,'JURADO-4'!V90,'NO USAR'!V90)</f>
        <v>0</v>
      </c>
      <c r="BR90" s="60">
        <f>+'JURADO-1'!V90+'JURADO-2'!V90+'JURADO-3'!V90+'JURADO-4'!V90+'NO USAR'!V90-BP90-BQ90</f>
        <v>0</v>
      </c>
      <c r="BS90" s="60">
        <f t="shared" si="32"/>
        <v>0</v>
      </c>
      <c r="BT90" s="9"/>
      <c r="BU90" s="6">
        <f>MAX('JURADO-1'!W90,'JURADO-2'!W90,'JURADO-3'!W90,'JURADO-4'!W90,'NO USAR'!W90)</f>
        <v>0</v>
      </c>
      <c r="BV90" s="12">
        <f>MIN('JURADO-1'!W90,'JURADO-2'!W90,'JURADO-3'!W90,'JURADO-4'!W90,'NO USAR'!W90)</f>
        <v>0</v>
      </c>
      <c r="BW90" s="12">
        <f>+'JURADO-1'!W90+'JURADO-2'!W90+'JURADO-3'!W90+'JURADO-4'!W90+'NO USAR'!W90-BU90-BV90</f>
        <v>0</v>
      </c>
      <c r="BX90" s="63">
        <f>MAX('JURADO-1'!X90,'JURADO-2'!X90,'JURADO-3'!X90,'JURADO-4'!X90,'NO USAR'!X90)</f>
        <v>0</v>
      </c>
      <c r="BY90" s="12">
        <f>MIN('JURADO-1'!X90,'JURADO-2'!X90,'JURADO-3'!X90,'JURADO-4'!X90,'NO USAR'!X90)</f>
        <v>0</v>
      </c>
      <c r="BZ90" s="11">
        <f>+'JURADO-1'!X90+'JURADO-2'!X90+'JURADO-3'!X90+'JURADO-4'!X90+'NO USAR'!X90-BX90-BY90</f>
        <v>0</v>
      </c>
      <c r="CA90" s="60">
        <f>MAX('JURADO-1'!Y90,'JURADO-2'!Y90,'JURADO-3'!Y90,'JURADO-4'!Y90,'NO USAR'!Y90)</f>
        <v>0</v>
      </c>
      <c r="CB90" s="60">
        <f>MIN('JURADO-1'!Y90,'JURADO-2'!Y90,'JURADO-3'!Y90,'JURADO-4'!Y90,'NO USAR'!Y90)</f>
        <v>0</v>
      </c>
      <c r="CC90" s="60">
        <f>+'JURADO-1'!Y90+'JURADO-2'!Y90+'JURADO-3'!Y90+'JURADO-4'!Y90+'NO USAR'!Y90-CA90-CB90</f>
        <v>0</v>
      </c>
      <c r="CD90" s="60">
        <f>MAX('JURADO-1'!Z90,'JURADO-2'!Z90,'JURADO-3'!Z90,'JURADO-4'!Z90,'NO USAR'!Z90)</f>
        <v>0</v>
      </c>
      <c r="CE90" s="60">
        <f>MIN('JURADO-1'!Z90,'JURADO-2'!Z90,'JURADO-3'!Z90,'JURADO-4'!Z90,'NO USAR'!Z90)</f>
        <v>0</v>
      </c>
      <c r="CF90" s="60">
        <f>+'JURADO-1'!Z90+'JURADO-2'!Z90+'JURADO-3'!Z90+'JURADO-4'!Z90+'NO USAR'!Z90-CD90-CE90</f>
        <v>0</v>
      </c>
      <c r="CG90" s="60">
        <f t="shared" si="33"/>
        <v>0</v>
      </c>
      <c r="CH90" s="9"/>
      <c r="CI90" s="60">
        <f>MAX('JURADO-1'!AA90,'JURADO-2'!AA90,'JURADO-3'!AA90,'JURADO-4'!AA90,'NO USAR'!AA90)</f>
        <v>0</v>
      </c>
      <c r="CJ90" s="60">
        <f>MIN('JURADO-1'!AA90,'JURADO-2'!AA90,'JURADO-3'!AA90,'JURADO-4'!AA90,'NO USAR'!AA90)</f>
        <v>0</v>
      </c>
      <c r="CK90" s="60">
        <f>+'JURADO-1'!AA90+'JURADO-2'!AA90+'JURADO-3'!AA90+'JURADO-4'!AA90+'NO USAR'!AA90-CI90-CJ90</f>
        <v>0</v>
      </c>
      <c r="CL90" s="60">
        <f>MAX('JURADO-1'!AB90,'JURADO-2'!AB90,'JURADO-3'!AB90,'JURADO-4'!AB90,'NO USAR'!AB90)</f>
        <v>0</v>
      </c>
      <c r="CM90" s="60">
        <f>MIN('JURADO-1'!AB90,'JURADO-2'!AB90,'JURADO-3'!AB90,'JURADO-4'!AB90,'NO USAR'!AB90)</f>
        <v>0</v>
      </c>
      <c r="CN90" s="60">
        <f>+'JURADO-1'!AB90+'JURADO-2'!AB90+'JURADO-3'!AB90+'JURADO-4'!AB90+'NO USAR'!AB90-CL90-CM90</f>
        <v>0</v>
      </c>
      <c r="CO90" s="60">
        <f>MAX('JURADO-1'!AC90,'JURADO-2'!AC90,'JURADO-3'!AC90,'JURADO-4'!AC90,'NO USAR'!AC90)</f>
        <v>0</v>
      </c>
      <c r="CP90" s="60">
        <f>MIN('JURADO-1'!AC90,'JURADO-2'!AC90,'JURADO-3'!AC90,'JURADO-4'!AC90,'NO USAR'!AC90)</f>
        <v>0</v>
      </c>
      <c r="CQ90" s="60">
        <f>+'JURADO-1'!AC90+'JURADO-2'!AC90+'JURADO-3'!AC90+'JURADO-4'!AC90+'NO USAR'!AC90-CO90-CP90</f>
        <v>0</v>
      </c>
      <c r="CR90" s="60">
        <f>MAX('JURADO-1'!AD90,'JURADO-2'!AD90,'JURADO-3'!AD90,'JURADO-4'!AD90,'NO USAR'!AD90)</f>
        <v>0</v>
      </c>
      <c r="CS90" s="60">
        <f>MIN('JURADO-1'!AD90,'JURADO-2'!AD90,'JURADO-3'!AD90,'JURADO-4'!AD90,'NO USAR'!AD90)</f>
        <v>0</v>
      </c>
      <c r="CT90" s="60">
        <f>+'JURADO-1'!AD90+'JURADO-2'!AD90+'JURADO-3'!AD90+'JURADO-4'!AD90+'NO USAR'!AD90-CR90-CS90</f>
        <v>0</v>
      </c>
      <c r="CU90" s="60">
        <f t="shared" si="34"/>
        <v>0</v>
      </c>
      <c r="CV90" s="9"/>
      <c r="CW90" s="6">
        <f>MAX('JURADO-1'!AE90,'JURADO-2'!AE90,'JURADO-3'!AE90,'JURADO-4'!AE90,'NO USAR'!AE90)</f>
        <v>0</v>
      </c>
      <c r="CX90" s="12">
        <f>MIN('JURADO-1'!AE90,'JURADO-2'!AE90,'JURADO-3'!AE90,'JURADO-4'!AE90,'NO USAR'!AE90)</f>
        <v>0</v>
      </c>
      <c r="CY90" s="12">
        <f>+'JURADO-1'!AE90+'JURADO-2'!AE90+'JURADO-3'!AE90+'JURADO-4'!AE90+'NO USAR'!AE90-CW90-CX90</f>
        <v>0</v>
      </c>
      <c r="CZ90" s="63">
        <f>MAX('JURADO-1'!AF90,'JURADO-2'!AF90,'JURADO-3'!AF90,'JURADO-4'!AF90,'NO USAR'!AF90)</f>
        <v>0</v>
      </c>
      <c r="DA90" s="12">
        <f>MIN('JURADO-1'!AF90,'JURADO-2'!AF90,'JURADO-3'!AF90,'JURADO-4'!AF90,'NO USAR'!AF90)</f>
        <v>0</v>
      </c>
      <c r="DB90" s="11">
        <f>+'JURADO-1'!AF90+'JURADO-2'!AF90+'JURADO-3'!AF90+'JURADO-4'!AF90+'NO USAR'!AF90-CZ90-DA90</f>
        <v>0</v>
      </c>
      <c r="DC90" s="60">
        <f>MAX('JURADO-1'!AG90,'JURADO-2'!AG90,'JURADO-3'!AG90,'JURADO-4'!AG90,'NO USAR'!AG90)</f>
        <v>0</v>
      </c>
      <c r="DD90" s="60">
        <f>MIN('JURADO-1'!AG90,'JURADO-2'!AG90,'JURADO-3'!AG90,'JURADO-4'!AG90,'NO USAR'!AG90)</f>
        <v>0</v>
      </c>
      <c r="DE90" s="60">
        <f>+'JURADO-1'!AG90+'JURADO-2'!AG90+'JURADO-3'!AG90+'JURADO-4'!AG90+'NO USAR'!AG90-DC90-DD90</f>
        <v>0</v>
      </c>
      <c r="DF90" s="60">
        <f>MAX('JURADO-1'!AF90,'JURADO-2'!AF90,'JURADO-3'!AF90,'JURADO-4'!AF90,'NO USAR'!AF90)</f>
        <v>0</v>
      </c>
      <c r="DG90" s="60">
        <f>MIN('JURADO-1'!AF90,'JURADO-2'!AF90,'JURADO-3'!AF90,'JURADO-4'!AF90,'NO USAR'!AF90)</f>
        <v>0</v>
      </c>
      <c r="DH90" s="60">
        <f>+'JURADO-1'!AF90+'JURADO-2'!AF90+'JURADO-3'!AF90+'JURADO-4'!AF90+'NO USAR'!AF90-DF90-DG90</f>
        <v>0</v>
      </c>
      <c r="DI90" s="60">
        <f t="shared" si="35"/>
        <v>0</v>
      </c>
      <c r="DJ90" s="9"/>
      <c r="DK90" s="6">
        <f>MAX('JURADO-1'!AI90,'JURADO-2'!AI90,'JURADO-3'!AI90,'JURADO-4'!AI90,'NO USAR'!AI90)</f>
        <v>0</v>
      </c>
      <c r="DL90" s="12">
        <f>MIN('JURADO-1'!AI90,'JURADO-2'!AI90,'JURADO-3'!AI90,'JURADO-4'!AI90,'NO USAR'!AI90)</f>
        <v>0</v>
      </c>
      <c r="DM90" s="7">
        <f>+'JURADO-1'!AI90+'JURADO-2'!AI90+'JURADO-3'!AI90+'JURADO-4'!AI90+'NO USAR'!AI90-DK90-DL90</f>
        <v>0</v>
      </c>
      <c r="DN90" s="9"/>
      <c r="DO90" s="6">
        <f>MAX('JURADO-1'!AJ90,'JURADO-2'!AJ90,'JURADO-3'!AJ90,'JURADO-4'!AJ90,'NO USAR'!AJ90)</f>
        <v>0</v>
      </c>
      <c r="DP90" s="12">
        <f>MIN('JURADO-1'!AJ90,'JURADO-2'!AJ90,'JURADO-3'!AJ90,'JURADO-4'!AJ90,'NO USAR'!AJ90)</f>
        <v>0</v>
      </c>
      <c r="DQ90" s="7">
        <f>(+'JURADO-1'!AJ90+'JURADO-2'!AJ90+'JURADO-3'!AJ90+'JURADO-4'!AJ90+'NO USAR'!AJ90-DO90-DP90)*1.2</f>
        <v>0</v>
      </c>
      <c r="DR90" s="9"/>
      <c r="DS90" s="10"/>
      <c r="DT90" s="192">
        <f t="shared" si="24"/>
        <v>0</v>
      </c>
      <c r="DU90" s="193"/>
      <c r="DV90" s="193"/>
      <c r="DW90" s="191">
        <f t="shared" si="25"/>
        <v>0</v>
      </c>
      <c r="DX90" s="194">
        <v>44603</v>
      </c>
      <c r="DY90" s="41" t="s">
        <v>28</v>
      </c>
      <c r="DZ90" s="60"/>
      <c r="EA90" s="81"/>
      <c r="EB90" s="60">
        <f t="shared" si="26"/>
        <v>0</v>
      </c>
      <c r="EC90" s="60">
        <f t="shared" si="27"/>
        <v>0</v>
      </c>
    </row>
    <row r="91" spans="1:133" ht="31.5" hidden="1" customHeight="1" thickBot="1">
      <c r="A91" s="79">
        <v>8</v>
      </c>
      <c r="B91" s="47" t="s">
        <v>53</v>
      </c>
      <c r="C91" s="178">
        <f>MAX('JURADO-1'!C91,'JURADO-2'!C91,'JURADO-3'!C91,'JURADO-4'!C91,'NO USAR'!C91)</f>
        <v>0</v>
      </c>
      <c r="D91" s="60">
        <f>MIN('JURADO-1'!C91,'JURADO-2'!C91,'JURADO-3'!C91,'JURADO-4'!C91,'NO USAR'!C91)</f>
        <v>0</v>
      </c>
      <c r="E91" s="60">
        <f>+'JURADO-1'!C91+'JURADO-2'!C91+'JURADO-3'!C91+'JURADO-4'!C91+'NO USAR'!C91-C91-D91</f>
        <v>0</v>
      </c>
      <c r="F91" s="60">
        <f>MAX('JURADO-1'!D91,'JURADO-2'!D91,'JURADO-3'!D91,'JURADO-4'!D91,'NO USAR'!D91)</f>
        <v>0</v>
      </c>
      <c r="G91" s="60">
        <f>MIN('JURADO-1'!D91,'JURADO-2'!D91,'JURADO-3'!D91,'JURADO-4'!D91,'NO USAR'!D91)</f>
        <v>0</v>
      </c>
      <c r="H91" s="60">
        <f>+'JURADO-1'!D91+'JURADO-2'!D91+'JURADO-3'!D91+'JURADO-4'!D91+'NO USAR'!D91-F91-G91</f>
        <v>0</v>
      </c>
      <c r="I91" s="60">
        <f>MAX('JURADO-1'!E91,'JURADO-2'!E91,'JURADO-3'!E91,'JURADO-4'!E91,'NO USAR'!E91)</f>
        <v>0</v>
      </c>
      <c r="J91" s="60">
        <f>MIN('JURADO-1'!E91,'JURADO-2'!E91,'JURADO-3'!E91,'JURADO-4'!E91,'NO USAR'!E91)</f>
        <v>0</v>
      </c>
      <c r="K91" s="60">
        <f>+'JURADO-1'!E91+'JURADO-2'!E91+'JURADO-3'!E91+'JURADO-4'!E91+'NO USAR'!E91-I91-J91</f>
        <v>0</v>
      </c>
      <c r="L91" s="60">
        <f>MAX('JURADO-1'!F91,'JURADO-2'!F91,'JURADO-3'!F91,'JURADO-4'!F91,'NO USAR'!F91)</f>
        <v>0</v>
      </c>
      <c r="M91" s="60">
        <f>MIN('JURADO-1'!F91,'JURADO-2'!F91,'JURADO-3'!F91,'JURADO-4'!F91,'NO USAR'!F91)</f>
        <v>0</v>
      </c>
      <c r="N91" s="60">
        <f>+'JURADO-1'!F91+'JURADO-2'!F91+'JURADO-3'!F91+'JURADO-4'!F91+'NO USAR'!F91-L91-M91</f>
        <v>0</v>
      </c>
      <c r="O91" s="60">
        <f t="shared" si="28"/>
        <v>0</v>
      </c>
      <c r="P91" s="124"/>
      <c r="Q91" s="6">
        <f>MAX('JURADO-1'!G91,'JURADO-2'!G91,'JURADO-3'!G91,'JURADO-4'!G91,'NO USAR'!G91)</f>
        <v>0</v>
      </c>
      <c r="R91" s="12">
        <f>MIN('JURADO-1'!G91,'JURADO-2'!G91,'JURADO-3'!G91,'JURADO-4'!G91,'NO USAR'!G91)</f>
        <v>0</v>
      </c>
      <c r="S91" s="12">
        <f>+'JURADO-1'!G91+'JURADO-2'!G91+'JURADO-3'!G91+'JURADO-4'!G91+'NO USAR'!G91-Q91-R91</f>
        <v>0</v>
      </c>
      <c r="T91" s="63">
        <f>MAX('JURADO-1'!H91,'JURADO-2'!H91,'JURADO-3'!H91,'JURADO-4'!H91,'NO USAR'!H91)</f>
        <v>0</v>
      </c>
      <c r="U91" s="12">
        <f>MIN('JURADO-1'!H91,'JURADO-2'!H91,'JURADO-3'!H91,'JURADO-4'!H91,'NO USAR'!H91)</f>
        <v>0</v>
      </c>
      <c r="V91" s="11">
        <f>+'JURADO-1'!H91+'JURADO-2'!H91+'JURADO-3'!H91+'JURADO-4'!H91+'NO USAR'!H91-T91-U91</f>
        <v>0</v>
      </c>
      <c r="W91" s="60">
        <f>MAX('JURADO-1'!I91,'JURADO-2'!I91,'JURADO-3'!I91,'JURADO-4'!I91,'NO USAR'!I91)</f>
        <v>0</v>
      </c>
      <c r="X91" s="60">
        <f>MIN('JURADO-1'!I91,'JURADO-2'!I91,'JURADO-3'!I91,'JURADO-4'!I91,'NO USAR'!I91)</f>
        <v>0</v>
      </c>
      <c r="Y91" s="60">
        <f>+'JURADO-1'!I91+'JURADO-2'!I91+'JURADO-3'!I91+'JURADO-4'!I91+'NO USAR'!I91-W91-X91</f>
        <v>0</v>
      </c>
      <c r="Z91" s="60">
        <f>MAX('JURADO-1'!J91,'JURADO-2'!J91,'JURADO-3'!J91,'JURADO-4'!J91,'NO USAR'!J91)</f>
        <v>0</v>
      </c>
      <c r="AA91" s="60">
        <f>MIN('JURADO-1'!J91,'JURADO-2'!J91,'JURADO-3'!J91,'JURADO-4'!J91,'NO USAR'!J91)</f>
        <v>0</v>
      </c>
      <c r="AB91" s="60">
        <f>+'JURADO-1'!J91+'JURADO-2'!J91+'JURADO-3'!J91+'JURADO-4'!J91+'NO USAR'!J91-Z91-AA91</f>
        <v>0</v>
      </c>
      <c r="AC91" s="60">
        <f t="shared" si="29"/>
        <v>0</v>
      </c>
      <c r="AD91" s="59"/>
      <c r="AE91" s="6">
        <f>MAX('JURADO-1'!K91,'JURADO-2'!K91,'JURADO-3'!K91,'JURADO-4'!K91,'NO USAR'!K91)</f>
        <v>0</v>
      </c>
      <c r="AF91" s="12">
        <f>MIN('JURADO-1'!K91,'JURADO-2'!K91,'JURADO-3'!K91,'JURADO-4'!K91,'NO USAR'!K91)</f>
        <v>0</v>
      </c>
      <c r="AG91" s="12">
        <f>+'JURADO-1'!K91+'JURADO-2'!K91+'JURADO-3'!K91+'JURADO-4'!K91+'NO USAR'!K91-AE91-AF91</f>
        <v>0</v>
      </c>
      <c r="AH91" s="63">
        <f>MAX('JURADO-1'!L91,'JURADO-2'!L91,'JURADO-3'!L91,'JURADO-4'!L91,'NO USAR'!L91)</f>
        <v>0</v>
      </c>
      <c r="AI91" s="12">
        <f>MIN('JURADO-1'!L91,'JURADO-2'!L91,'JURADO-3'!L91,'JURADO-4'!L91,'NO USAR'!L91)</f>
        <v>0</v>
      </c>
      <c r="AJ91" s="11">
        <f>+'JURADO-1'!L91+'JURADO-2'!L91+'JURADO-3'!L91+'JURADO-4'!L91+'NO USAR'!L91-AH91-AI91</f>
        <v>0</v>
      </c>
      <c r="AK91" s="60">
        <f>MAX('JURADO-1'!M91,'JURADO-2'!M91,'JURADO-3'!M91,'JURADO-4'!M91,'NO USAR'!M91)</f>
        <v>0</v>
      </c>
      <c r="AL91" s="60">
        <f>MIN('JURADO-1'!M91,'JURADO-2'!M91,'JURADO-3'!M91,'JURADO-4'!M91,'NO USAR'!M91)</f>
        <v>0</v>
      </c>
      <c r="AM91" s="60">
        <f>+'JURADO-1'!M91+'JURADO-2'!M91+'JURADO-3'!M91+'JURADO-4'!M91+'NO USAR'!M91-AK91-AL91</f>
        <v>0</v>
      </c>
      <c r="AN91" s="60">
        <f>MAX('JURADO-1'!N91,'JURADO-2'!N91,'JURADO-3'!N91,'JURADO-4'!N91,'NO USAR'!N91)</f>
        <v>0</v>
      </c>
      <c r="AO91" s="60">
        <f>MIN('JURADO-1'!N91,'JURADO-2'!N91,'JURADO-3'!N91,'JURADO-4'!N91,'NO USAR'!N91)</f>
        <v>0</v>
      </c>
      <c r="AP91" s="60">
        <f>+'JURADO-1'!N91+'JURADO-2'!N91+'JURADO-3'!N91+'JURADO-4'!N91+'NO USAR'!P91-AN91-AO91</f>
        <v>0</v>
      </c>
      <c r="AQ91" s="60">
        <f t="shared" si="30"/>
        <v>0</v>
      </c>
      <c r="AR91" s="59"/>
      <c r="AS91" s="6">
        <f>MAX('JURADO-1'!O91,'JURADO-2'!O91,'JURADO-3'!O91,'JURADO-4'!O91,'NO USAR'!O91)</f>
        <v>0</v>
      </c>
      <c r="AT91" s="12">
        <f>MIN('JURADO-1'!O91,'JURADO-2'!O91,'JURADO-3'!O91,'JURADO-4'!O91,'NO USAR'!O91)</f>
        <v>0</v>
      </c>
      <c r="AU91" s="12">
        <f>+'JURADO-1'!O91+'JURADO-2'!O91+'JURADO-3'!O91+'JURADO-4'!O91+'NO USAR'!O91-AS91-AT91</f>
        <v>0</v>
      </c>
      <c r="AV91" s="63">
        <f>MAX('JURADO-1'!P91,'JURADO-2'!P91,'JURADO-3'!P91,'JURADO-4'!P91,'NO USAR'!P91)</f>
        <v>0</v>
      </c>
      <c r="AW91" s="12">
        <f>MIN('JURADO-1'!P91,'JURADO-2'!P91,'JURADO-3'!P91,'JURADO-4'!P91,'NO USAR'!P91)</f>
        <v>0</v>
      </c>
      <c r="AX91" s="11">
        <f>+'JURADO-1'!P91+'JURADO-2'!P91+'JURADO-3'!P91+'JURADO-4'!P91+'NO USAR'!P91-AV91-AW91</f>
        <v>0</v>
      </c>
      <c r="AY91" s="60">
        <f>MAX('JURADO-1'!Q91,'JURADO-2'!Q91,'JURADO-3'!Q91,'JURADO-4'!Q91,'NO USAR'!Q91)</f>
        <v>0</v>
      </c>
      <c r="AZ91" s="60">
        <f>MIN('JURADO-1'!Q91,'JURADO-2'!Q91,'JURADO-3'!Q91,'JURADO-4'!Q91,'NO USAR'!Q91)</f>
        <v>0</v>
      </c>
      <c r="BA91" s="60">
        <f>+'JURADO-1'!Q91+'JURADO-2'!Q91+'JURADO-3'!Q91+'JURADO-4'!Q91+'NO USAR'!Q91-AY91-AZ91</f>
        <v>0</v>
      </c>
      <c r="BB91" s="60">
        <f>MAX('JURADO-1'!R91,'JURADO-2'!R91,'JURADO-3'!R91,'JURADO-4'!R91,'NO USAR'!R91)</f>
        <v>0</v>
      </c>
      <c r="BC91" s="60">
        <f>MIN('JURADO-1'!R91,'JURADO-2'!R91,'JURADO-3'!R91,'JURADO-4'!R91,'NO USAR'!R91)</f>
        <v>0</v>
      </c>
      <c r="BD91" s="60">
        <f>+'JURADO-1'!R91+'JURADO-2'!R91+'JURADO-3'!R91+'JURADO-4'!R91+'NO USAR'!R91-BB91-BC91</f>
        <v>0</v>
      </c>
      <c r="BE91" s="60">
        <f t="shared" si="31"/>
        <v>0</v>
      </c>
      <c r="BF91" s="9"/>
      <c r="BG91" s="60">
        <f>MAX('JURADO-1'!S91,'JURADO-2'!S91,'JURADO-3'!S91,'JURADO-4'!S91,'NO USAR'!S91)</f>
        <v>0</v>
      </c>
      <c r="BH91" s="60">
        <f>MIN('JURADO-1'!S91,'JURADO-2'!S91,'JURADO-3'!S91,'JURADO-4'!S91,'NO USAR'!S91)</f>
        <v>0</v>
      </c>
      <c r="BI91" s="60">
        <f>+'JURADO-1'!S91+'JURADO-2'!S91+'JURADO-3'!S91+'JURADO-4'!S91+'NO USAR'!S91-BG91-BH91</f>
        <v>0</v>
      </c>
      <c r="BJ91" s="60">
        <f>MAX('JURADO-1'!T91,'JURADO-2'!T91,'JURADO-3'!T91,'JURADO-4'!T91,'NO USAR'!T91)</f>
        <v>0</v>
      </c>
      <c r="BK91" s="60">
        <f>MIN('JURADO-1'!T91,'JURADO-2'!T91,'JURADO-3'!T91,'JURADO-4'!T91,'NO USAR'!T91)</f>
        <v>0</v>
      </c>
      <c r="BL91" s="60">
        <f>+'JURADO-1'!T91+'JURADO-2'!T91+'JURADO-3'!T91+'JURADO-4'!T91+'NO USAR'!T91-BJ91-BK91</f>
        <v>0</v>
      </c>
      <c r="BM91" s="60">
        <f>MAX('JURADO-1'!U91,'JURADO-2'!U91,'JURADO-3'!U91,'JURADO-4'!U91,'NO USAR'!U91)</f>
        <v>0</v>
      </c>
      <c r="BN91" s="60">
        <f>MIN('JURADO-1'!U91,'JURADO-2'!U91,'JURADO-3'!U91,'JURADO-4'!U91,'NO USAR'!U91)</f>
        <v>0</v>
      </c>
      <c r="BO91" s="60">
        <f>+'JURADO-1'!U91+'JURADO-2'!U91+'JURADO-3'!U91+'JURADO-4'!U91+'NO USAR'!U91-BM91-BN91</f>
        <v>0</v>
      </c>
      <c r="BP91" s="60">
        <f>MAX('JURADO-1'!V91,'JURADO-2'!V91,'JURADO-3'!V91,'JURADO-4'!V91,'NO USAR'!V91)</f>
        <v>0</v>
      </c>
      <c r="BQ91" s="60">
        <f>MIN('JURADO-1'!V91,'JURADO-2'!V91,'JURADO-3'!V91,'JURADO-4'!V91,'NO USAR'!V91)</f>
        <v>0</v>
      </c>
      <c r="BR91" s="60">
        <f>+'JURADO-1'!V91+'JURADO-2'!V91+'JURADO-3'!V91+'JURADO-4'!V91+'NO USAR'!V91-BP91-BQ91</f>
        <v>0</v>
      </c>
      <c r="BS91" s="60">
        <f t="shared" si="32"/>
        <v>0</v>
      </c>
      <c r="BT91" s="9"/>
      <c r="BU91" s="6">
        <f>MAX('JURADO-1'!W91,'JURADO-2'!W91,'JURADO-3'!W91,'JURADO-4'!W91,'NO USAR'!W91)</f>
        <v>0</v>
      </c>
      <c r="BV91" s="12">
        <f>MIN('JURADO-1'!W91,'JURADO-2'!W91,'JURADO-3'!W91,'JURADO-4'!W91,'NO USAR'!W91)</f>
        <v>0</v>
      </c>
      <c r="BW91" s="12">
        <f>+'JURADO-1'!W91+'JURADO-2'!W91+'JURADO-3'!W91+'JURADO-4'!W91+'NO USAR'!W91-BU91-BV91</f>
        <v>0</v>
      </c>
      <c r="BX91" s="63">
        <f>MAX('JURADO-1'!X91,'JURADO-2'!X91,'JURADO-3'!X91,'JURADO-4'!X91,'NO USAR'!X91)</f>
        <v>0</v>
      </c>
      <c r="BY91" s="12">
        <f>MIN('JURADO-1'!X91,'JURADO-2'!X91,'JURADO-3'!X91,'JURADO-4'!X91,'NO USAR'!X91)</f>
        <v>0</v>
      </c>
      <c r="BZ91" s="11">
        <f>+'JURADO-1'!X91+'JURADO-2'!X91+'JURADO-3'!X91+'JURADO-4'!X91+'NO USAR'!X91-BX91-BY91</f>
        <v>0</v>
      </c>
      <c r="CA91" s="60">
        <f>MAX('JURADO-1'!Y91,'JURADO-2'!Y91,'JURADO-3'!Y91,'JURADO-4'!Y91,'NO USAR'!Y91)</f>
        <v>0</v>
      </c>
      <c r="CB91" s="60">
        <f>MIN('JURADO-1'!Y91,'JURADO-2'!Y91,'JURADO-3'!Y91,'JURADO-4'!Y91,'NO USAR'!Y91)</f>
        <v>0</v>
      </c>
      <c r="CC91" s="60">
        <f>+'JURADO-1'!Y91+'JURADO-2'!Y91+'JURADO-3'!Y91+'JURADO-4'!Y91+'NO USAR'!Y91-CA91-CB91</f>
        <v>0</v>
      </c>
      <c r="CD91" s="60">
        <f>MAX('JURADO-1'!Z91,'JURADO-2'!Z91,'JURADO-3'!Z91,'JURADO-4'!Z91,'NO USAR'!Z91)</f>
        <v>0</v>
      </c>
      <c r="CE91" s="60">
        <f>MIN('JURADO-1'!Z91,'JURADO-2'!Z91,'JURADO-3'!Z91,'JURADO-4'!Z91,'NO USAR'!Z91)</f>
        <v>0</v>
      </c>
      <c r="CF91" s="60">
        <f>+'JURADO-1'!Z91+'JURADO-2'!Z91+'JURADO-3'!Z91+'JURADO-4'!Z91+'NO USAR'!Z91-CD91-CE91</f>
        <v>0</v>
      </c>
      <c r="CG91" s="60">
        <f t="shared" si="33"/>
        <v>0</v>
      </c>
      <c r="CH91" s="9"/>
      <c r="CI91" s="60">
        <f>MAX('JURADO-1'!AA91,'JURADO-2'!AA91,'JURADO-3'!AA91,'JURADO-4'!AA91,'NO USAR'!AA91)</f>
        <v>0</v>
      </c>
      <c r="CJ91" s="60">
        <f>MIN('JURADO-1'!AA91,'JURADO-2'!AA91,'JURADO-3'!AA91,'JURADO-4'!AA91,'NO USAR'!AA91)</f>
        <v>0</v>
      </c>
      <c r="CK91" s="60">
        <f>+'JURADO-1'!AA91+'JURADO-2'!AA91+'JURADO-3'!AA91+'JURADO-4'!AA91+'NO USAR'!AA91-CI91-CJ91</f>
        <v>0</v>
      </c>
      <c r="CL91" s="60">
        <f>MAX('JURADO-1'!AB91,'JURADO-2'!AB91,'JURADO-3'!AB91,'JURADO-4'!AB91,'NO USAR'!AB91)</f>
        <v>0</v>
      </c>
      <c r="CM91" s="60">
        <f>MIN('JURADO-1'!AB91,'JURADO-2'!AB91,'JURADO-3'!AB91,'JURADO-4'!AB91,'NO USAR'!AB91)</f>
        <v>0</v>
      </c>
      <c r="CN91" s="60">
        <f>+'JURADO-1'!AB91+'JURADO-2'!AB91+'JURADO-3'!AB91+'JURADO-4'!AB91+'NO USAR'!AB91-CL91-CM91</f>
        <v>0</v>
      </c>
      <c r="CO91" s="60">
        <f>MAX('JURADO-1'!AC91,'JURADO-2'!AC91,'JURADO-3'!AC91,'JURADO-4'!AC91,'NO USAR'!AC91)</f>
        <v>0</v>
      </c>
      <c r="CP91" s="60">
        <f>MIN('JURADO-1'!AC91,'JURADO-2'!AC91,'JURADO-3'!AC91,'JURADO-4'!AC91,'NO USAR'!AC91)</f>
        <v>0</v>
      </c>
      <c r="CQ91" s="60">
        <f>+'JURADO-1'!AC91+'JURADO-2'!AC91+'JURADO-3'!AC91+'JURADO-4'!AC91+'NO USAR'!AC91-CO91-CP91</f>
        <v>0</v>
      </c>
      <c r="CR91" s="60">
        <f>MAX('JURADO-1'!AD91,'JURADO-2'!AD91,'JURADO-3'!AD91,'JURADO-4'!AD91,'NO USAR'!AD91)</f>
        <v>0</v>
      </c>
      <c r="CS91" s="60">
        <f>MIN('JURADO-1'!AD91,'JURADO-2'!AD91,'JURADO-3'!AD91,'JURADO-4'!AD91,'NO USAR'!AD91)</f>
        <v>0</v>
      </c>
      <c r="CT91" s="60">
        <f>+'JURADO-1'!AD91+'JURADO-2'!AD91+'JURADO-3'!AD91+'JURADO-4'!AD91+'NO USAR'!AD91-CR91-CS91</f>
        <v>0</v>
      </c>
      <c r="CU91" s="60">
        <f t="shared" si="34"/>
        <v>0</v>
      </c>
      <c r="CV91" s="9"/>
      <c r="CW91" s="6">
        <f>MAX('JURADO-1'!AE91,'JURADO-2'!AE91,'JURADO-3'!AE91,'JURADO-4'!AE91,'NO USAR'!AE91)</f>
        <v>0</v>
      </c>
      <c r="CX91" s="12">
        <f>MIN('JURADO-1'!AE91,'JURADO-2'!AE91,'JURADO-3'!AE91,'JURADO-4'!AE91,'NO USAR'!AE91)</f>
        <v>0</v>
      </c>
      <c r="CY91" s="12">
        <f>+'JURADO-1'!AE91+'JURADO-2'!AE91+'JURADO-3'!AE91+'JURADO-4'!AE91+'NO USAR'!AE91-CW91-CX91</f>
        <v>0</v>
      </c>
      <c r="CZ91" s="63">
        <f>MAX('JURADO-1'!AF91,'JURADO-2'!AF91,'JURADO-3'!AF91,'JURADO-4'!AF91,'NO USAR'!AF91)</f>
        <v>0</v>
      </c>
      <c r="DA91" s="12">
        <f>MIN('JURADO-1'!AF91,'JURADO-2'!AF91,'JURADO-3'!AF91,'JURADO-4'!AF91,'NO USAR'!AF91)</f>
        <v>0</v>
      </c>
      <c r="DB91" s="11">
        <f>+'JURADO-1'!AF91+'JURADO-2'!AF91+'JURADO-3'!AF91+'JURADO-4'!AF91+'NO USAR'!AF91-CZ91-DA91</f>
        <v>0</v>
      </c>
      <c r="DC91" s="60">
        <f>MAX('JURADO-1'!AG91,'JURADO-2'!AG91,'JURADO-3'!AG91,'JURADO-4'!AG91,'NO USAR'!AG91)</f>
        <v>0</v>
      </c>
      <c r="DD91" s="60">
        <f>MIN('JURADO-1'!AG91,'JURADO-2'!AG91,'JURADO-3'!AG91,'JURADO-4'!AG91,'NO USAR'!AG91)</f>
        <v>0</v>
      </c>
      <c r="DE91" s="60">
        <f>+'JURADO-1'!AG91+'JURADO-2'!AG91+'JURADO-3'!AG91+'JURADO-4'!AG91+'NO USAR'!AG91-DC91-DD91</f>
        <v>0</v>
      </c>
      <c r="DF91" s="60">
        <f>MAX('JURADO-1'!AF91,'JURADO-2'!AF91,'JURADO-3'!AF91,'JURADO-4'!AF91,'NO USAR'!AF91)</f>
        <v>0</v>
      </c>
      <c r="DG91" s="60">
        <f>MIN('JURADO-1'!AF91,'JURADO-2'!AF91,'JURADO-3'!AF91,'JURADO-4'!AF91,'NO USAR'!AF91)</f>
        <v>0</v>
      </c>
      <c r="DH91" s="60">
        <f>+'JURADO-1'!AF91+'JURADO-2'!AF91+'JURADO-3'!AF91+'JURADO-4'!AF91+'NO USAR'!AF91-DF91-DG91</f>
        <v>0</v>
      </c>
      <c r="DI91" s="60">
        <f t="shared" si="35"/>
        <v>0</v>
      </c>
      <c r="DJ91" s="9"/>
      <c r="DK91" s="6">
        <f>MAX('JURADO-1'!AI91,'JURADO-2'!AI91,'JURADO-3'!AI91,'JURADO-4'!AI91,'NO USAR'!AI91)</f>
        <v>0</v>
      </c>
      <c r="DL91" s="12">
        <f>MIN('JURADO-1'!AI91,'JURADO-2'!AI91,'JURADO-3'!AI91,'JURADO-4'!AI91,'NO USAR'!AI91)</f>
        <v>0</v>
      </c>
      <c r="DM91" s="7">
        <f>+'JURADO-1'!AI91+'JURADO-2'!AI91+'JURADO-3'!AI91+'JURADO-4'!AI91+'NO USAR'!AI91-DK91-DL91</f>
        <v>0</v>
      </c>
      <c r="DN91" s="9"/>
      <c r="DO91" s="6">
        <f>MAX('JURADO-1'!AJ91,'JURADO-2'!AJ91,'JURADO-3'!AJ91,'JURADO-4'!AJ91,'NO USAR'!AJ91)</f>
        <v>0</v>
      </c>
      <c r="DP91" s="12">
        <f>MIN('JURADO-1'!AJ91,'JURADO-2'!AJ91,'JURADO-3'!AJ91,'JURADO-4'!AJ91,'NO USAR'!AJ91)</f>
        <v>0</v>
      </c>
      <c r="DQ91" s="7">
        <f>(+'JURADO-1'!AJ91+'JURADO-2'!AJ91+'JURADO-3'!AJ91+'JURADO-4'!AJ91+'NO USAR'!AJ91-DO91-DP91)*1.2</f>
        <v>0</v>
      </c>
      <c r="DR91" s="9"/>
      <c r="DS91" s="10"/>
      <c r="DT91" s="192">
        <f t="shared" si="24"/>
        <v>0</v>
      </c>
      <c r="DU91" s="193"/>
      <c r="DV91" s="193"/>
      <c r="DW91" s="191">
        <f t="shared" si="25"/>
        <v>0</v>
      </c>
      <c r="DX91" s="194">
        <v>44603</v>
      </c>
      <c r="DY91" s="41" t="s">
        <v>23</v>
      </c>
      <c r="DZ91" s="60"/>
      <c r="EA91" s="81"/>
      <c r="EB91" s="60">
        <f t="shared" si="26"/>
        <v>0</v>
      </c>
      <c r="EC91" s="60">
        <f t="shared" si="27"/>
        <v>0</v>
      </c>
    </row>
    <row r="92" spans="1:133" ht="31.5" hidden="1" customHeight="1" thickBot="1">
      <c r="A92" s="78">
        <v>9</v>
      </c>
      <c r="B92" s="47" t="s">
        <v>54</v>
      </c>
      <c r="C92" s="178">
        <f>MAX('JURADO-1'!C92,'JURADO-2'!C92,'JURADO-3'!C92,'JURADO-4'!C92,'NO USAR'!C92)</f>
        <v>0</v>
      </c>
      <c r="D92" s="60">
        <f>MIN('JURADO-1'!C92,'JURADO-2'!C92,'JURADO-3'!C92,'JURADO-4'!C92,'NO USAR'!C92)</f>
        <v>0</v>
      </c>
      <c r="E92" s="60">
        <f>+'JURADO-1'!C92+'JURADO-2'!C92+'JURADO-3'!C92+'JURADO-4'!C92+'NO USAR'!C92-C92-D92</f>
        <v>0</v>
      </c>
      <c r="F92" s="60">
        <f>MAX('JURADO-1'!D92,'JURADO-2'!D92,'JURADO-3'!D92,'JURADO-4'!D92,'NO USAR'!D92)</f>
        <v>0</v>
      </c>
      <c r="G92" s="60">
        <f>MIN('JURADO-1'!D92,'JURADO-2'!D92,'JURADO-3'!D92,'JURADO-4'!D92,'NO USAR'!D92)</f>
        <v>0</v>
      </c>
      <c r="H92" s="60">
        <f>+'JURADO-1'!D92+'JURADO-2'!D92+'JURADO-3'!D92+'JURADO-4'!D92+'NO USAR'!D92-F92-G92</f>
        <v>0</v>
      </c>
      <c r="I92" s="60">
        <f>MAX('JURADO-1'!E92,'JURADO-2'!E92,'JURADO-3'!E92,'JURADO-4'!E92,'NO USAR'!E92)</f>
        <v>0</v>
      </c>
      <c r="J92" s="60">
        <f>MIN('JURADO-1'!E92,'JURADO-2'!E92,'JURADO-3'!E92,'JURADO-4'!E92,'NO USAR'!E92)</f>
        <v>0</v>
      </c>
      <c r="K92" s="60">
        <f>+'JURADO-1'!E92+'JURADO-2'!E92+'JURADO-3'!E92+'JURADO-4'!E92+'NO USAR'!E92-I92-J92</f>
        <v>0</v>
      </c>
      <c r="L92" s="60">
        <f>MAX('JURADO-1'!F92,'JURADO-2'!F92,'JURADO-3'!F92,'JURADO-4'!F92,'NO USAR'!F92)</f>
        <v>0</v>
      </c>
      <c r="M92" s="60">
        <f>MIN('JURADO-1'!F92,'JURADO-2'!F92,'JURADO-3'!F92,'JURADO-4'!F92,'NO USAR'!F92)</f>
        <v>0</v>
      </c>
      <c r="N92" s="60">
        <f>+'JURADO-1'!F92+'JURADO-2'!F92+'JURADO-3'!F92+'JURADO-4'!F92+'NO USAR'!F92-L92-M92</f>
        <v>0</v>
      </c>
      <c r="O92" s="60">
        <f t="shared" si="28"/>
        <v>0</v>
      </c>
      <c r="P92" s="124"/>
      <c r="Q92" s="6">
        <f>MAX('JURADO-1'!G92,'JURADO-2'!G92,'JURADO-3'!G92,'JURADO-4'!G92,'NO USAR'!G92)</f>
        <v>0</v>
      </c>
      <c r="R92" s="12">
        <f>MIN('JURADO-1'!G92,'JURADO-2'!G92,'JURADO-3'!G92,'JURADO-4'!G92,'NO USAR'!G92)</f>
        <v>0</v>
      </c>
      <c r="S92" s="12">
        <f>+'JURADO-1'!G92+'JURADO-2'!G92+'JURADO-3'!G92+'JURADO-4'!G92+'NO USAR'!G92-Q92-R92</f>
        <v>0</v>
      </c>
      <c r="T92" s="63">
        <f>MAX('JURADO-1'!H92,'JURADO-2'!H92,'JURADO-3'!H92,'JURADO-4'!H92,'NO USAR'!H92)</f>
        <v>0</v>
      </c>
      <c r="U92" s="12">
        <f>MIN('JURADO-1'!H92,'JURADO-2'!H92,'JURADO-3'!H92,'JURADO-4'!H92,'NO USAR'!H92)</f>
        <v>0</v>
      </c>
      <c r="V92" s="11">
        <f>+'JURADO-1'!H92+'JURADO-2'!H92+'JURADO-3'!H92+'JURADO-4'!H92+'NO USAR'!H92-T92-U92</f>
        <v>0</v>
      </c>
      <c r="W92" s="60">
        <f>MAX('JURADO-1'!I92,'JURADO-2'!I92,'JURADO-3'!I92,'JURADO-4'!I92,'NO USAR'!I92)</f>
        <v>0</v>
      </c>
      <c r="X92" s="60">
        <f>MIN('JURADO-1'!I92,'JURADO-2'!I92,'JURADO-3'!I92,'JURADO-4'!I92,'NO USAR'!I92)</f>
        <v>0</v>
      </c>
      <c r="Y92" s="60">
        <f>+'JURADO-1'!I92+'JURADO-2'!I92+'JURADO-3'!I92+'JURADO-4'!I92+'NO USAR'!I92-W92-X92</f>
        <v>0</v>
      </c>
      <c r="Z92" s="60">
        <f>MAX('JURADO-1'!J92,'JURADO-2'!J92,'JURADO-3'!J92,'JURADO-4'!J92,'NO USAR'!J92)</f>
        <v>0</v>
      </c>
      <c r="AA92" s="60">
        <f>MIN('JURADO-1'!J92,'JURADO-2'!J92,'JURADO-3'!J92,'JURADO-4'!J92,'NO USAR'!J92)</f>
        <v>0</v>
      </c>
      <c r="AB92" s="60">
        <f>+'JURADO-1'!J92+'JURADO-2'!J92+'JURADO-3'!J92+'JURADO-4'!J92+'NO USAR'!J92-Z92-AA92</f>
        <v>0</v>
      </c>
      <c r="AC92" s="60">
        <f t="shared" si="29"/>
        <v>0</v>
      </c>
      <c r="AD92" s="59"/>
      <c r="AE92" s="6">
        <f>MAX('JURADO-1'!K92,'JURADO-2'!K92,'JURADO-3'!K92,'JURADO-4'!K92,'NO USAR'!K92)</f>
        <v>0</v>
      </c>
      <c r="AF92" s="12">
        <f>MIN('JURADO-1'!K92,'JURADO-2'!K92,'JURADO-3'!K92,'JURADO-4'!K92,'NO USAR'!K92)</f>
        <v>0</v>
      </c>
      <c r="AG92" s="12">
        <f>+'JURADO-1'!K92+'JURADO-2'!K92+'JURADO-3'!K92+'JURADO-4'!K92+'NO USAR'!K92-AE92-AF92</f>
        <v>0</v>
      </c>
      <c r="AH92" s="63">
        <f>MAX('JURADO-1'!L92,'JURADO-2'!L92,'JURADO-3'!L92,'JURADO-4'!L92,'NO USAR'!L92)</f>
        <v>0</v>
      </c>
      <c r="AI92" s="12">
        <f>MIN('JURADO-1'!L92,'JURADO-2'!L92,'JURADO-3'!L92,'JURADO-4'!L92,'NO USAR'!L92)</f>
        <v>0</v>
      </c>
      <c r="AJ92" s="11">
        <f>+'JURADO-1'!L92+'JURADO-2'!L92+'JURADO-3'!L92+'JURADO-4'!L92+'NO USAR'!L92-AH92-AI92</f>
        <v>0</v>
      </c>
      <c r="AK92" s="60">
        <f>MAX('JURADO-1'!M92,'JURADO-2'!M92,'JURADO-3'!M92,'JURADO-4'!M92,'NO USAR'!M92)</f>
        <v>0</v>
      </c>
      <c r="AL92" s="60">
        <f>MIN('JURADO-1'!M92,'JURADO-2'!M92,'JURADO-3'!M92,'JURADO-4'!M92,'NO USAR'!M92)</f>
        <v>0</v>
      </c>
      <c r="AM92" s="60">
        <f>+'JURADO-1'!M92+'JURADO-2'!M92+'JURADO-3'!M92+'JURADO-4'!M92+'NO USAR'!M92-AK92-AL92</f>
        <v>0</v>
      </c>
      <c r="AN92" s="60">
        <f>MAX('JURADO-1'!N92,'JURADO-2'!N92,'JURADO-3'!N92,'JURADO-4'!N92,'NO USAR'!N92)</f>
        <v>0</v>
      </c>
      <c r="AO92" s="60">
        <f>MIN('JURADO-1'!N92,'JURADO-2'!N92,'JURADO-3'!N92,'JURADO-4'!N92,'NO USAR'!N92)</f>
        <v>0</v>
      </c>
      <c r="AP92" s="60">
        <f>+'JURADO-1'!N92+'JURADO-2'!N92+'JURADO-3'!N92+'JURADO-4'!N92+'NO USAR'!P92-AN92-AO92</f>
        <v>0</v>
      </c>
      <c r="AQ92" s="60">
        <f t="shared" si="30"/>
        <v>0</v>
      </c>
      <c r="AR92" s="59"/>
      <c r="AS92" s="6">
        <f>MAX('JURADO-1'!O92,'JURADO-2'!O92,'JURADO-3'!O92,'JURADO-4'!O92,'NO USAR'!O92)</f>
        <v>0</v>
      </c>
      <c r="AT92" s="12">
        <f>MIN('JURADO-1'!O92,'JURADO-2'!O92,'JURADO-3'!O92,'JURADO-4'!O92,'NO USAR'!O92)</f>
        <v>0</v>
      </c>
      <c r="AU92" s="12">
        <f>+'JURADO-1'!O92+'JURADO-2'!O92+'JURADO-3'!O92+'JURADO-4'!O92+'NO USAR'!O92-AS92-AT92</f>
        <v>0</v>
      </c>
      <c r="AV92" s="63">
        <f>MAX('JURADO-1'!P92,'JURADO-2'!P92,'JURADO-3'!P92,'JURADO-4'!P92,'NO USAR'!P92)</f>
        <v>0</v>
      </c>
      <c r="AW92" s="12">
        <f>MIN('JURADO-1'!P92,'JURADO-2'!P92,'JURADO-3'!P92,'JURADO-4'!P92,'NO USAR'!P92)</f>
        <v>0</v>
      </c>
      <c r="AX92" s="11">
        <f>+'JURADO-1'!P92+'JURADO-2'!P92+'JURADO-3'!P92+'JURADO-4'!P92+'NO USAR'!P92-AV92-AW92</f>
        <v>0</v>
      </c>
      <c r="AY92" s="60">
        <f>MAX('JURADO-1'!Q92,'JURADO-2'!Q92,'JURADO-3'!Q92,'JURADO-4'!Q92,'NO USAR'!Q92)</f>
        <v>0</v>
      </c>
      <c r="AZ92" s="60">
        <f>MIN('JURADO-1'!Q92,'JURADO-2'!Q92,'JURADO-3'!Q92,'JURADO-4'!Q92,'NO USAR'!Q92)</f>
        <v>0</v>
      </c>
      <c r="BA92" s="60">
        <f>+'JURADO-1'!Q92+'JURADO-2'!Q92+'JURADO-3'!Q92+'JURADO-4'!Q92+'NO USAR'!Q92-AY92-AZ92</f>
        <v>0</v>
      </c>
      <c r="BB92" s="60">
        <f>MAX('JURADO-1'!R92,'JURADO-2'!R92,'JURADO-3'!R92,'JURADO-4'!R92,'NO USAR'!R92)</f>
        <v>0</v>
      </c>
      <c r="BC92" s="60">
        <f>MIN('JURADO-1'!R92,'JURADO-2'!R92,'JURADO-3'!R92,'JURADO-4'!R92,'NO USAR'!R92)</f>
        <v>0</v>
      </c>
      <c r="BD92" s="60">
        <f>+'JURADO-1'!R92+'JURADO-2'!R92+'JURADO-3'!R92+'JURADO-4'!R92+'NO USAR'!R92-BB92-BC92</f>
        <v>0</v>
      </c>
      <c r="BE92" s="60">
        <f t="shared" si="31"/>
        <v>0</v>
      </c>
      <c r="BF92" s="9"/>
      <c r="BG92" s="60">
        <f>MAX('JURADO-1'!S92,'JURADO-2'!S92,'JURADO-3'!S92,'JURADO-4'!S92,'NO USAR'!S92)</f>
        <v>0</v>
      </c>
      <c r="BH92" s="60">
        <f>MIN('JURADO-1'!S92,'JURADO-2'!S92,'JURADO-3'!S92,'JURADO-4'!S92,'NO USAR'!S92)</f>
        <v>0</v>
      </c>
      <c r="BI92" s="60">
        <f>+'JURADO-1'!S92+'JURADO-2'!S92+'JURADO-3'!S92+'JURADO-4'!S92+'NO USAR'!S92-BG92-BH92</f>
        <v>0</v>
      </c>
      <c r="BJ92" s="60">
        <f>MAX('JURADO-1'!T92,'JURADO-2'!T92,'JURADO-3'!T92,'JURADO-4'!T92,'NO USAR'!T92)</f>
        <v>0</v>
      </c>
      <c r="BK92" s="60">
        <f>MIN('JURADO-1'!T92,'JURADO-2'!T92,'JURADO-3'!T92,'JURADO-4'!T92,'NO USAR'!T92)</f>
        <v>0</v>
      </c>
      <c r="BL92" s="60">
        <f>+'JURADO-1'!T92+'JURADO-2'!T92+'JURADO-3'!T92+'JURADO-4'!T92+'NO USAR'!T92-BJ92-BK92</f>
        <v>0</v>
      </c>
      <c r="BM92" s="60">
        <f>MAX('JURADO-1'!U92,'JURADO-2'!U92,'JURADO-3'!U92,'JURADO-4'!U92,'NO USAR'!U92)</f>
        <v>0</v>
      </c>
      <c r="BN92" s="60">
        <f>MIN('JURADO-1'!U92,'JURADO-2'!U92,'JURADO-3'!U92,'JURADO-4'!U92,'NO USAR'!U92)</f>
        <v>0</v>
      </c>
      <c r="BO92" s="60">
        <f>+'JURADO-1'!U92+'JURADO-2'!U92+'JURADO-3'!U92+'JURADO-4'!U92+'NO USAR'!U92-BM92-BN92</f>
        <v>0</v>
      </c>
      <c r="BP92" s="60">
        <f>MAX('JURADO-1'!V92,'JURADO-2'!V92,'JURADO-3'!V92,'JURADO-4'!V92,'NO USAR'!V92)</f>
        <v>0</v>
      </c>
      <c r="BQ92" s="60">
        <f>MIN('JURADO-1'!V92,'JURADO-2'!V92,'JURADO-3'!V92,'JURADO-4'!V92,'NO USAR'!V92)</f>
        <v>0</v>
      </c>
      <c r="BR92" s="60">
        <f>+'JURADO-1'!V92+'JURADO-2'!V92+'JURADO-3'!V92+'JURADO-4'!V92+'NO USAR'!V92-BP92-BQ92</f>
        <v>0</v>
      </c>
      <c r="BS92" s="60">
        <f t="shared" si="32"/>
        <v>0</v>
      </c>
      <c r="BT92" s="9"/>
      <c r="BU92" s="6">
        <f>MAX('JURADO-1'!W92,'JURADO-2'!W92,'JURADO-3'!W92,'JURADO-4'!W92,'NO USAR'!W92)</f>
        <v>0</v>
      </c>
      <c r="BV92" s="12">
        <f>MIN('JURADO-1'!W92,'JURADO-2'!W92,'JURADO-3'!W92,'JURADO-4'!W92,'NO USAR'!W92)</f>
        <v>0</v>
      </c>
      <c r="BW92" s="12">
        <f>+'JURADO-1'!W92+'JURADO-2'!W92+'JURADO-3'!W92+'JURADO-4'!W92+'NO USAR'!W92-BU92-BV92</f>
        <v>0</v>
      </c>
      <c r="BX92" s="63">
        <f>MAX('JURADO-1'!X92,'JURADO-2'!X92,'JURADO-3'!X92,'JURADO-4'!X92,'NO USAR'!X92)</f>
        <v>0</v>
      </c>
      <c r="BY92" s="12">
        <f>MIN('JURADO-1'!X92,'JURADO-2'!X92,'JURADO-3'!X92,'JURADO-4'!X92,'NO USAR'!X92)</f>
        <v>0</v>
      </c>
      <c r="BZ92" s="11">
        <f>+'JURADO-1'!X92+'JURADO-2'!X92+'JURADO-3'!X92+'JURADO-4'!X92+'NO USAR'!X92-BX92-BY92</f>
        <v>0</v>
      </c>
      <c r="CA92" s="60">
        <f>MAX('JURADO-1'!Y92,'JURADO-2'!Y92,'JURADO-3'!Y92,'JURADO-4'!Y92,'NO USAR'!Y92)</f>
        <v>0</v>
      </c>
      <c r="CB92" s="60">
        <f>MIN('JURADO-1'!Y92,'JURADO-2'!Y92,'JURADO-3'!Y92,'JURADO-4'!Y92,'NO USAR'!Y92)</f>
        <v>0</v>
      </c>
      <c r="CC92" s="60">
        <f>+'JURADO-1'!Y92+'JURADO-2'!Y92+'JURADO-3'!Y92+'JURADO-4'!Y92+'NO USAR'!Y92-CA92-CB92</f>
        <v>0</v>
      </c>
      <c r="CD92" s="60">
        <f>MAX('JURADO-1'!Z92,'JURADO-2'!Z92,'JURADO-3'!Z92,'JURADO-4'!Z92,'NO USAR'!Z92)</f>
        <v>0</v>
      </c>
      <c r="CE92" s="60">
        <f>MIN('JURADO-1'!Z92,'JURADO-2'!Z92,'JURADO-3'!Z92,'JURADO-4'!Z92,'NO USAR'!Z92)</f>
        <v>0</v>
      </c>
      <c r="CF92" s="60">
        <f>+'JURADO-1'!Z92+'JURADO-2'!Z92+'JURADO-3'!Z92+'JURADO-4'!Z92+'NO USAR'!Z92-CD92-CE92</f>
        <v>0</v>
      </c>
      <c r="CG92" s="60">
        <f t="shared" si="33"/>
        <v>0</v>
      </c>
      <c r="CH92" s="9"/>
      <c r="CI92" s="60">
        <f>MAX('JURADO-1'!AA92,'JURADO-2'!AA92,'JURADO-3'!AA92,'JURADO-4'!AA92,'NO USAR'!AA92)</f>
        <v>0</v>
      </c>
      <c r="CJ92" s="60">
        <f>MIN('JURADO-1'!AA92,'JURADO-2'!AA92,'JURADO-3'!AA92,'JURADO-4'!AA92,'NO USAR'!AA92)</f>
        <v>0</v>
      </c>
      <c r="CK92" s="60">
        <f>+'JURADO-1'!AA92+'JURADO-2'!AA92+'JURADO-3'!AA92+'JURADO-4'!AA92+'NO USAR'!AA92-CI92-CJ92</f>
        <v>0</v>
      </c>
      <c r="CL92" s="60">
        <f>MAX('JURADO-1'!AB92,'JURADO-2'!AB92,'JURADO-3'!AB92,'JURADO-4'!AB92,'NO USAR'!AB92)</f>
        <v>0</v>
      </c>
      <c r="CM92" s="60">
        <f>MIN('JURADO-1'!AB92,'JURADO-2'!AB92,'JURADO-3'!AB92,'JURADO-4'!AB92,'NO USAR'!AB92)</f>
        <v>0</v>
      </c>
      <c r="CN92" s="60">
        <f>+'JURADO-1'!AB92+'JURADO-2'!AB92+'JURADO-3'!AB92+'JURADO-4'!AB92+'NO USAR'!AB92-CL92-CM92</f>
        <v>0</v>
      </c>
      <c r="CO92" s="60">
        <f>MAX('JURADO-1'!AC92,'JURADO-2'!AC92,'JURADO-3'!AC92,'JURADO-4'!AC92,'NO USAR'!AC92)</f>
        <v>0</v>
      </c>
      <c r="CP92" s="60">
        <f>MIN('JURADO-1'!AC92,'JURADO-2'!AC92,'JURADO-3'!AC92,'JURADO-4'!AC92,'NO USAR'!AC92)</f>
        <v>0</v>
      </c>
      <c r="CQ92" s="60">
        <f>+'JURADO-1'!AC92+'JURADO-2'!AC92+'JURADO-3'!AC92+'JURADO-4'!AC92+'NO USAR'!AC92-CO92-CP92</f>
        <v>0</v>
      </c>
      <c r="CR92" s="60">
        <f>MAX('JURADO-1'!AD92,'JURADO-2'!AD92,'JURADO-3'!AD92,'JURADO-4'!AD92,'NO USAR'!AD92)</f>
        <v>0</v>
      </c>
      <c r="CS92" s="60">
        <f>MIN('JURADO-1'!AD92,'JURADO-2'!AD92,'JURADO-3'!AD92,'JURADO-4'!AD92,'NO USAR'!AD92)</f>
        <v>0</v>
      </c>
      <c r="CT92" s="60">
        <f>+'JURADO-1'!AD92+'JURADO-2'!AD92+'JURADO-3'!AD92+'JURADO-4'!AD92+'NO USAR'!AD92-CR92-CS92</f>
        <v>0</v>
      </c>
      <c r="CU92" s="60">
        <f t="shared" si="34"/>
        <v>0</v>
      </c>
      <c r="CV92" s="9"/>
      <c r="CW92" s="6">
        <f>MAX('JURADO-1'!AE92,'JURADO-2'!AE92,'JURADO-3'!AE92,'JURADO-4'!AE92,'NO USAR'!AE92)</f>
        <v>0</v>
      </c>
      <c r="CX92" s="12">
        <f>MIN('JURADO-1'!AE92,'JURADO-2'!AE92,'JURADO-3'!AE92,'JURADO-4'!AE92,'NO USAR'!AE92)</f>
        <v>0</v>
      </c>
      <c r="CY92" s="12">
        <f>+'JURADO-1'!AE92+'JURADO-2'!AE92+'JURADO-3'!AE92+'JURADO-4'!AE92+'NO USAR'!AE92-CW92-CX92</f>
        <v>0</v>
      </c>
      <c r="CZ92" s="63">
        <f>MAX('JURADO-1'!AF92,'JURADO-2'!AF92,'JURADO-3'!AF92,'JURADO-4'!AF92,'NO USAR'!AF92)</f>
        <v>0</v>
      </c>
      <c r="DA92" s="12">
        <f>MIN('JURADO-1'!AF92,'JURADO-2'!AF92,'JURADO-3'!AF92,'JURADO-4'!AF92,'NO USAR'!AF92)</f>
        <v>0</v>
      </c>
      <c r="DB92" s="11">
        <f>+'JURADO-1'!AF92+'JURADO-2'!AF92+'JURADO-3'!AF92+'JURADO-4'!AF92+'NO USAR'!AF92-CZ92-DA92</f>
        <v>0</v>
      </c>
      <c r="DC92" s="60">
        <f>MAX('JURADO-1'!AG92,'JURADO-2'!AG92,'JURADO-3'!AG92,'JURADO-4'!AG92,'NO USAR'!AG92)</f>
        <v>0</v>
      </c>
      <c r="DD92" s="60">
        <f>MIN('JURADO-1'!AG92,'JURADO-2'!AG92,'JURADO-3'!AG92,'JURADO-4'!AG92,'NO USAR'!AG92)</f>
        <v>0</v>
      </c>
      <c r="DE92" s="60">
        <f>+'JURADO-1'!AG92+'JURADO-2'!AG92+'JURADO-3'!AG92+'JURADO-4'!AG92+'NO USAR'!AG92-DC92-DD92</f>
        <v>0</v>
      </c>
      <c r="DF92" s="60">
        <f>MAX('JURADO-1'!AF92,'JURADO-2'!AF92,'JURADO-3'!AF92,'JURADO-4'!AF92,'NO USAR'!AF92)</f>
        <v>0</v>
      </c>
      <c r="DG92" s="60">
        <f>MIN('JURADO-1'!AF92,'JURADO-2'!AF92,'JURADO-3'!AF92,'JURADO-4'!AF92,'NO USAR'!AF92)</f>
        <v>0</v>
      </c>
      <c r="DH92" s="60">
        <f>+'JURADO-1'!AF92+'JURADO-2'!AF92+'JURADO-3'!AF92+'JURADO-4'!AF92+'NO USAR'!AF92-DF92-DG92</f>
        <v>0</v>
      </c>
      <c r="DI92" s="60">
        <f t="shared" si="35"/>
        <v>0</v>
      </c>
      <c r="DJ92" s="9"/>
      <c r="DK92" s="6">
        <f>MAX('JURADO-1'!AI92,'JURADO-2'!AI92,'JURADO-3'!AI92,'JURADO-4'!AI92,'NO USAR'!AI92)</f>
        <v>0</v>
      </c>
      <c r="DL92" s="12">
        <f>MIN('JURADO-1'!AI92,'JURADO-2'!AI92,'JURADO-3'!AI92,'JURADO-4'!AI92,'NO USAR'!AI92)</f>
        <v>0</v>
      </c>
      <c r="DM92" s="7">
        <f>+'JURADO-1'!AI92+'JURADO-2'!AI92+'JURADO-3'!AI92+'JURADO-4'!AI92+'NO USAR'!AI92-DK92-DL92</f>
        <v>0</v>
      </c>
      <c r="DN92" s="9"/>
      <c r="DO92" s="6">
        <f>MAX('JURADO-1'!AJ92,'JURADO-2'!AJ92,'JURADO-3'!AJ92,'JURADO-4'!AJ92,'NO USAR'!AJ92)</f>
        <v>0</v>
      </c>
      <c r="DP92" s="12">
        <f>MIN('JURADO-1'!AJ92,'JURADO-2'!AJ92,'JURADO-3'!AJ92,'JURADO-4'!AJ92,'NO USAR'!AJ92)</f>
        <v>0</v>
      </c>
      <c r="DQ92" s="7">
        <f>(+'JURADO-1'!AJ92+'JURADO-2'!AJ92+'JURADO-3'!AJ92+'JURADO-4'!AJ92+'NO USAR'!AJ92-DO92-DP92)*1.2</f>
        <v>0</v>
      </c>
      <c r="DR92" s="9"/>
      <c r="DS92" s="10"/>
      <c r="DT92" s="192">
        <f t="shared" si="24"/>
        <v>0</v>
      </c>
      <c r="DU92" s="193"/>
      <c r="DV92" s="193"/>
      <c r="DW92" s="191">
        <f t="shared" si="25"/>
        <v>0</v>
      </c>
      <c r="DX92" s="194">
        <v>44604</v>
      </c>
      <c r="DY92" s="41" t="s">
        <v>25</v>
      </c>
      <c r="DZ92" s="60"/>
      <c r="EA92" s="81"/>
      <c r="EB92" s="60">
        <f t="shared" si="26"/>
        <v>0</v>
      </c>
      <c r="EC92" s="60">
        <f t="shared" si="27"/>
        <v>0</v>
      </c>
    </row>
    <row r="93" spans="1:133" ht="31.5" hidden="1" customHeight="1" thickBot="1">
      <c r="A93" s="79">
        <v>10</v>
      </c>
      <c r="B93" s="47" t="s">
        <v>55</v>
      </c>
      <c r="C93" s="178">
        <f>MAX('JURADO-1'!C93,'JURADO-2'!C93,'JURADO-3'!C93,'JURADO-4'!C93,'NO USAR'!C93)</f>
        <v>0</v>
      </c>
      <c r="D93" s="60">
        <f>MIN('JURADO-1'!C93,'JURADO-2'!C93,'JURADO-3'!C93,'JURADO-4'!C93,'NO USAR'!C93)</f>
        <v>0</v>
      </c>
      <c r="E93" s="60">
        <f>+'JURADO-1'!C93+'JURADO-2'!C93+'JURADO-3'!C93+'JURADO-4'!C93+'NO USAR'!C93-C93-D93</f>
        <v>0</v>
      </c>
      <c r="F93" s="60">
        <f>MAX('JURADO-1'!D93,'JURADO-2'!D93,'JURADO-3'!D93,'JURADO-4'!D93,'NO USAR'!D93)</f>
        <v>0</v>
      </c>
      <c r="G93" s="60">
        <f>MIN('JURADO-1'!D93,'JURADO-2'!D93,'JURADO-3'!D93,'JURADO-4'!D93,'NO USAR'!D93)</f>
        <v>0</v>
      </c>
      <c r="H93" s="60">
        <f>+'JURADO-1'!D93+'JURADO-2'!D93+'JURADO-3'!D93+'JURADO-4'!D93+'NO USAR'!D93-F93-G93</f>
        <v>0</v>
      </c>
      <c r="I93" s="60">
        <f>MAX('JURADO-1'!E93,'JURADO-2'!E93,'JURADO-3'!E93,'JURADO-4'!E93,'NO USAR'!E93)</f>
        <v>0</v>
      </c>
      <c r="J93" s="60">
        <f>MIN('JURADO-1'!E93,'JURADO-2'!E93,'JURADO-3'!E93,'JURADO-4'!E93,'NO USAR'!E93)</f>
        <v>0</v>
      </c>
      <c r="K93" s="60">
        <f>+'JURADO-1'!E93+'JURADO-2'!E93+'JURADO-3'!E93+'JURADO-4'!E93+'NO USAR'!E93-I93-J93</f>
        <v>0</v>
      </c>
      <c r="L93" s="60">
        <f>MAX('JURADO-1'!F93,'JURADO-2'!F93,'JURADO-3'!F93,'JURADO-4'!F93,'NO USAR'!F93)</f>
        <v>0</v>
      </c>
      <c r="M93" s="60">
        <f>MIN('JURADO-1'!F93,'JURADO-2'!F93,'JURADO-3'!F93,'JURADO-4'!F93,'NO USAR'!F93)</f>
        <v>0</v>
      </c>
      <c r="N93" s="60">
        <f>+'JURADO-1'!F93+'JURADO-2'!F93+'JURADO-3'!F93+'JURADO-4'!F93+'NO USAR'!F93-L93-M93</f>
        <v>0</v>
      </c>
      <c r="O93" s="60">
        <f t="shared" si="28"/>
        <v>0</v>
      </c>
      <c r="P93" s="124"/>
      <c r="Q93" s="6">
        <f>MAX('JURADO-1'!G93,'JURADO-2'!G93,'JURADO-3'!G93,'JURADO-4'!G93,'NO USAR'!G93)</f>
        <v>0</v>
      </c>
      <c r="R93" s="12">
        <f>MIN('JURADO-1'!G93,'JURADO-2'!G93,'JURADO-3'!G93,'JURADO-4'!G93,'NO USAR'!G93)</f>
        <v>0</v>
      </c>
      <c r="S93" s="12">
        <f>+'JURADO-1'!G93+'JURADO-2'!G93+'JURADO-3'!G93+'JURADO-4'!G93+'NO USAR'!G93-Q93-R93</f>
        <v>0</v>
      </c>
      <c r="T93" s="63">
        <f>MAX('JURADO-1'!H93,'JURADO-2'!H93,'JURADO-3'!H93,'JURADO-4'!H93,'NO USAR'!H93)</f>
        <v>0</v>
      </c>
      <c r="U93" s="12">
        <f>MIN('JURADO-1'!H93,'JURADO-2'!H93,'JURADO-3'!H93,'JURADO-4'!H93,'NO USAR'!H93)</f>
        <v>0</v>
      </c>
      <c r="V93" s="11">
        <f>+'JURADO-1'!H93+'JURADO-2'!H93+'JURADO-3'!H93+'JURADO-4'!H93+'NO USAR'!H93-T93-U93</f>
        <v>0</v>
      </c>
      <c r="W93" s="60">
        <f>MAX('JURADO-1'!I93,'JURADO-2'!I93,'JURADO-3'!I93,'JURADO-4'!I93,'NO USAR'!I93)</f>
        <v>0</v>
      </c>
      <c r="X93" s="60">
        <f>MIN('JURADO-1'!I93,'JURADO-2'!I93,'JURADO-3'!I93,'JURADO-4'!I93,'NO USAR'!I93)</f>
        <v>0</v>
      </c>
      <c r="Y93" s="60">
        <f>+'JURADO-1'!I93+'JURADO-2'!I93+'JURADO-3'!I93+'JURADO-4'!I93+'NO USAR'!I93-W93-X93</f>
        <v>0</v>
      </c>
      <c r="Z93" s="60">
        <f>MAX('JURADO-1'!J93,'JURADO-2'!J93,'JURADO-3'!J93,'JURADO-4'!J93,'NO USAR'!J93)</f>
        <v>0</v>
      </c>
      <c r="AA93" s="60">
        <f>MIN('JURADO-1'!J93,'JURADO-2'!J93,'JURADO-3'!J93,'JURADO-4'!J93,'NO USAR'!J93)</f>
        <v>0</v>
      </c>
      <c r="AB93" s="60">
        <f>+'JURADO-1'!J93+'JURADO-2'!J93+'JURADO-3'!J93+'JURADO-4'!J93+'NO USAR'!J93-Z93-AA93</f>
        <v>0</v>
      </c>
      <c r="AC93" s="60">
        <f t="shared" si="29"/>
        <v>0</v>
      </c>
      <c r="AD93" s="59"/>
      <c r="AE93" s="6">
        <f>MAX('JURADO-1'!K93,'JURADO-2'!K93,'JURADO-3'!K93,'JURADO-4'!K93,'NO USAR'!K93)</f>
        <v>0</v>
      </c>
      <c r="AF93" s="12">
        <f>MIN('JURADO-1'!K93,'JURADO-2'!K93,'JURADO-3'!K93,'JURADO-4'!K93,'NO USAR'!K93)</f>
        <v>0</v>
      </c>
      <c r="AG93" s="12">
        <f>+'JURADO-1'!K93+'JURADO-2'!K93+'JURADO-3'!K93+'JURADO-4'!K93+'NO USAR'!K93-AE93-AF93</f>
        <v>0</v>
      </c>
      <c r="AH93" s="63">
        <f>MAX('JURADO-1'!L93,'JURADO-2'!L93,'JURADO-3'!L93,'JURADO-4'!L93,'NO USAR'!L93)</f>
        <v>0</v>
      </c>
      <c r="AI93" s="12">
        <f>MIN('JURADO-1'!L93,'JURADO-2'!L93,'JURADO-3'!L93,'JURADO-4'!L93,'NO USAR'!L93)</f>
        <v>0</v>
      </c>
      <c r="AJ93" s="11">
        <f>+'JURADO-1'!L93+'JURADO-2'!L93+'JURADO-3'!L93+'JURADO-4'!L93+'NO USAR'!L93-AH93-AI93</f>
        <v>0</v>
      </c>
      <c r="AK93" s="60">
        <f>MAX('JURADO-1'!M93,'JURADO-2'!M93,'JURADO-3'!M93,'JURADO-4'!M93,'NO USAR'!M93)</f>
        <v>0</v>
      </c>
      <c r="AL93" s="60">
        <f>MIN('JURADO-1'!M93,'JURADO-2'!M93,'JURADO-3'!M93,'JURADO-4'!M93,'NO USAR'!M93)</f>
        <v>0</v>
      </c>
      <c r="AM93" s="60">
        <f>+'JURADO-1'!M93+'JURADO-2'!M93+'JURADO-3'!M93+'JURADO-4'!M93+'NO USAR'!M93-AK93-AL93</f>
        <v>0</v>
      </c>
      <c r="AN93" s="60">
        <f>MAX('JURADO-1'!N93,'JURADO-2'!N93,'JURADO-3'!N93,'JURADO-4'!N93,'NO USAR'!N93)</f>
        <v>0</v>
      </c>
      <c r="AO93" s="60">
        <f>MIN('JURADO-1'!N93,'JURADO-2'!N93,'JURADO-3'!N93,'JURADO-4'!N93,'NO USAR'!N93)</f>
        <v>0</v>
      </c>
      <c r="AP93" s="60">
        <f>+'JURADO-1'!N93+'JURADO-2'!N93+'JURADO-3'!N93+'JURADO-4'!N93+'NO USAR'!P93-AN93-AO93</f>
        <v>0</v>
      </c>
      <c r="AQ93" s="60">
        <f t="shared" si="30"/>
        <v>0</v>
      </c>
      <c r="AR93" s="59"/>
      <c r="AS93" s="6">
        <f>MAX('JURADO-1'!O93,'JURADO-2'!O93,'JURADO-3'!O93,'JURADO-4'!O93,'NO USAR'!O93)</f>
        <v>0</v>
      </c>
      <c r="AT93" s="12">
        <f>MIN('JURADO-1'!O93,'JURADO-2'!O93,'JURADO-3'!O93,'JURADO-4'!O93,'NO USAR'!O93)</f>
        <v>0</v>
      </c>
      <c r="AU93" s="12">
        <f>+'JURADO-1'!O93+'JURADO-2'!O93+'JURADO-3'!O93+'JURADO-4'!O93+'NO USAR'!O93-AS93-AT93</f>
        <v>0</v>
      </c>
      <c r="AV93" s="63">
        <f>MAX('JURADO-1'!P93,'JURADO-2'!P93,'JURADO-3'!P93,'JURADO-4'!P93,'NO USAR'!P93)</f>
        <v>0</v>
      </c>
      <c r="AW93" s="12">
        <f>MIN('JURADO-1'!P93,'JURADO-2'!P93,'JURADO-3'!P93,'JURADO-4'!P93,'NO USAR'!P93)</f>
        <v>0</v>
      </c>
      <c r="AX93" s="11">
        <f>+'JURADO-1'!P93+'JURADO-2'!P93+'JURADO-3'!P93+'JURADO-4'!P93+'NO USAR'!P93-AV93-AW93</f>
        <v>0</v>
      </c>
      <c r="AY93" s="60">
        <f>MAX('JURADO-1'!Q93,'JURADO-2'!Q93,'JURADO-3'!Q93,'JURADO-4'!Q93,'NO USAR'!Q93)</f>
        <v>0</v>
      </c>
      <c r="AZ93" s="60">
        <f>MIN('JURADO-1'!Q93,'JURADO-2'!Q93,'JURADO-3'!Q93,'JURADO-4'!Q93,'NO USAR'!Q93)</f>
        <v>0</v>
      </c>
      <c r="BA93" s="60">
        <f>+'JURADO-1'!Q93+'JURADO-2'!Q93+'JURADO-3'!Q93+'JURADO-4'!Q93+'NO USAR'!Q93-AY93-AZ93</f>
        <v>0</v>
      </c>
      <c r="BB93" s="60">
        <f>MAX('JURADO-1'!R93,'JURADO-2'!R93,'JURADO-3'!R93,'JURADO-4'!R93,'NO USAR'!R93)</f>
        <v>0</v>
      </c>
      <c r="BC93" s="60">
        <f>MIN('JURADO-1'!R93,'JURADO-2'!R93,'JURADO-3'!R93,'JURADO-4'!R93,'NO USAR'!R93)</f>
        <v>0</v>
      </c>
      <c r="BD93" s="60">
        <f>+'JURADO-1'!R93+'JURADO-2'!R93+'JURADO-3'!R93+'JURADO-4'!R93+'NO USAR'!R93-BB93-BC93</f>
        <v>0</v>
      </c>
      <c r="BE93" s="60">
        <f t="shared" si="31"/>
        <v>0</v>
      </c>
      <c r="BF93" s="9"/>
      <c r="BG93" s="60">
        <f>MAX('JURADO-1'!S93,'JURADO-2'!S93,'JURADO-3'!S93,'JURADO-4'!S93,'NO USAR'!S93)</f>
        <v>0</v>
      </c>
      <c r="BH93" s="60">
        <f>MIN('JURADO-1'!S93,'JURADO-2'!S93,'JURADO-3'!S93,'JURADO-4'!S93,'NO USAR'!S93)</f>
        <v>0</v>
      </c>
      <c r="BI93" s="60">
        <f>+'JURADO-1'!S93+'JURADO-2'!S93+'JURADO-3'!S93+'JURADO-4'!S93+'NO USAR'!S93-BG93-BH93</f>
        <v>0</v>
      </c>
      <c r="BJ93" s="60">
        <f>MAX('JURADO-1'!T93,'JURADO-2'!T93,'JURADO-3'!T93,'JURADO-4'!T93,'NO USAR'!T93)</f>
        <v>0</v>
      </c>
      <c r="BK93" s="60">
        <f>MIN('JURADO-1'!T93,'JURADO-2'!T93,'JURADO-3'!T93,'JURADO-4'!T93,'NO USAR'!T93)</f>
        <v>0</v>
      </c>
      <c r="BL93" s="60">
        <f>+'JURADO-1'!T93+'JURADO-2'!T93+'JURADO-3'!T93+'JURADO-4'!T93+'NO USAR'!T93-BJ93-BK93</f>
        <v>0</v>
      </c>
      <c r="BM93" s="60">
        <f>MAX('JURADO-1'!U93,'JURADO-2'!U93,'JURADO-3'!U93,'JURADO-4'!U93,'NO USAR'!U93)</f>
        <v>0</v>
      </c>
      <c r="BN93" s="60">
        <f>MIN('JURADO-1'!U93,'JURADO-2'!U93,'JURADO-3'!U93,'JURADO-4'!U93,'NO USAR'!U93)</f>
        <v>0</v>
      </c>
      <c r="BO93" s="60">
        <f>+'JURADO-1'!U93+'JURADO-2'!U93+'JURADO-3'!U93+'JURADO-4'!U93+'NO USAR'!U93-BM93-BN93</f>
        <v>0</v>
      </c>
      <c r="BP93" s="60">
        <f>MAX('JURADO-1'!V93,'JURADO-2'!V93,'JURADO-3'!V93,'JURADO-4'!V93,'NO USAR'!V93)</f>
        <v>0</v>
      </c>
      <c r="BQ93" s="60">
        <f>MIN('JURADO-1'!V93,'JURADO-2'!V93,'JURADO-3'!V93,'JURADO-4'!V93,'NO USAR'!V93)</f>
        <v>0</v>
      </c>
      <c r="BR93" s="60">
        <f>+'JURADO-1'!V93+'JURADO-2'!V93+'JURADO-3'!V93+'JURADO-4'!V93+'NO USAR'!V93-BP93-BQ93</f>
        <v>0</v>
      </c>
      <c r="BS93" s="60">
        <f t="shared" si="32"/>
        <v>0</v>
      </c>
      <c r="BT93" s="9"/>
      <c r="BU93" s="6">
        <f>MAX('JURADO-1'!W93,'JURADO-2'!W93,'JURADO-3'!W93,'JURADO-4'!W93,'NO USAR'!W93)</f>
        <v>0</v>
      </c>
      <c r="BV93" s="12">
        <f>MIN('JURADO-1'!W93,'JURADO-2'!W93,'JURADO-3'!W93,'JURADO-4'!W93,'NO USAR'!W93)</f>
        <v>0</v>
      </c>
      <c r="BW93" s="12">
        <f>+'JURADO-1'!W93+'JURADO-2'!W93+'JURADO-3'!W93+'JURADO-4'!W93+'NO USAR'!W93-BU93-BV93</f>
        <v>0</v>
      </c>
      <c r="BX93" s="63">
        <f>MAX('JURADO-1'!X93,'JURADO-2'!X93,'JURADO-3'!X93,'JURADO-4'!X93,'NO USAR'!X93)</f>
        <v>0</v>
      </c>
      <c r="BY93" s="12">
        <f>MIN('JURADO-1'!X93,'JURADO-2'!X93,'JURADO-3'!X93,'JURADO-4'!X93,'NO USAR'!X93)</f>
        <v>0</v>
      </c>
      <c r="BZ93" s="11">
        <f>+'JURADO-1'!X93+'JURADO-2'!X93+'JURADO-3'!X93+'JURADO-4'!X93+'NO USAR'!X93-BX93-BY93</f>
        <v>0</v>
      </c>
      <c r="CA93" s="60">
        <f>MAX('JURADO-1'!Y93,'JURADO-2'!Y93,'JURADO-3'!Y93,'JURADO-4'!Y93,'NO USAR'!Y93)</f>
        <v>0</v>
      </c>
      <c r="CB93" s="60">
        <f>MIN('JURADO-1'!Y93,'JURADO-2'!Y93,'JURADO-3'!Y93,'JURADO-4'!Y93,'NO USAR'!Y93)</f>
        <v>0</v>
      </c>
      <c r="CC93" s="60">
        <f>+'JURADO-1'!Y93+'JURADO-2'!Y93+'JURADO-3'!Y93+'JURADO-4'!Y93+'NO USAR'!Y93-CA93-CB93</f>
        <v>0</v>
      </c>
      <c r="CD93" s="60">
        <f>MAX('JURADO-1'!Z93,'JURADO-2'!Z93,'JURADO-3'!Z93,'JURADO-4'!Z93,'NO USAR'!Z93)</f>
        <v>0</v>
      </c>
      <c r="CE93" s="60">
        <f>MIN('JURADO-1'!Z93,'JURADO-2'!Z93,'JURADO-3'!Z93,'JURADO-4'!Z93,'NO USAR'!Z93)</f>
        <v>0</v>
      </c>
      <c r="CF93" s="60">
        <f>+'JURADO-1'!Z93+'JURADO-2'!Z93+'JURADO-3'!Z93+'JURADO-4'!Z93+'NO USAR'!Z93-CD93-CE93</f>
        <v>0</v>
      </c>
      <c r="CG93" s="60">
        <f t="shared" si="33"/>
        <v>0</v>
      </c>
      <c r="CH93" s="9"/>
      <c r="CI93" s="60">
        <f>MAX('JURADO-1'!AA93,'JURADO-2'!AA93,'JURADO-3'!AA93,'JURADO-4'!AA93,'NO USAR'!AA93)</f>
        <v>0</v>
      </c>
      <c r="CJ93" s="60">
        <f>MIN('JURADO-1'!AA93,'JURADO-2'!AA93,'JURADO-3'!AA93,'JURADO-4'!AA93,'NO USAR'!AA93)</f>
        <v>0</v>
      </c>
      <c r="CK93" s="60">
        <f>+'JURADO-1'!AA93+'JURADO-2'!AA93+'JURADO-3'!AA93+'JURADO-4'!AA93+'NO USAR'!AA93-CI93-CJ93</f>
        <v>0</v>
      </c>
      <c r="CL93" s="60">
        <f>MAX('JURADO-1'!AB93,'JURADO-2'!AB93,'JURADO-3'!AB93,'JURADO-4'!AB93,'NO USAR'!AB93)</f>
        <v>0</v>
      </c>
      <c r="CM93" s="60">
        <f>MIN('JURADO-1'!AB93,'JURADO-2'!AB93,'JURADO-3'!AB93,'JURADO-4'!AB93,'NO USAR'!AB93)</f>
        <v>0</v>
      </c>
      <c r="CN93" s="60">
        <f>+'JURADO-1'!AB93+'JURADO-2'!AB93+'JURADO-3'!AB93+'JURADO-4'!AB93+'NO USAR'!AB93-CL93-CM93</f>
        <v>0</v>
      </c>
      <c r="CO93" s="60">
        <f>MAX('JURADO-1'!AC93,'JURADO-2'!AC93,'JURADO-3'!AC93,'JURADO-4'!AC93,'NO USAR'!AC93)</f>
        <v>0</v>
      </c>
      <c r="CP93" s="60">
        <f>MIN('JURADO-1'!AC93,'JURADO-2'!AC93,'JURADO-3'!AC93,'JURADO-4'!AC93,'NO USAR'!AC93)</f>
        <v>0</v>
      </c>
      <c r="CQ93" s="60">
        <f>+'JURADO-1'!AC93+'JURADO-2'!AC93+'JURADO-3'!AC93+'JURADO-4'!AC93+'NO USAR'!AC93-CO93-CP93</f>
        <v>0</v>
      </c>
      <c r="CR93" s="60">
        <f>MAX('JURADO-1'!AD93,'JURADO-2'!AD93,'JURADO-3'!AD93,'JURADO-4'!AD93,'NO USAR'!AD93)</f>
        <v>0</v>
      </c>
      <c r="CS93" s="60">
        <f>MIN('JURADO-1'!AD93,'JURADO-2'!AD93,'JURADO-3'!AD93,'JURADO-4'!AD93,'NO USAR'!AD93)</f>
        <v>0</v>
      </c>
      <c r="CT93" s="60">
        <f>+'JURADO-1'!AD93+'JURADO-2'!AD93+'JURADO-3'!AD93+'JURADO-4'!AD93+'NO USAR'!AD93-CR93-CS93</f>
        <v>0</v>
      </c>
      <c r="CU93" s="60">
        <f t="shared" si="34"/>
        <v>0</v>
      </c>
      <c r="CV93" s="9"/>
      <c r="CW93" s="6">
        <f>MAX('JURADO-1'!AE93,'JURADO-2'!AE93,'JURADO-3'!AE93,'JURADO-4'!AE93,'NO USAR'!AE93)</f>
        <v>0</v>
      </c>
      <c r="CX93" s="12">
        <f>MIN('JURADO-1'!AE93,'JURADO-2'!AE93,'JURADO-3'!AE93,'JURADO-4'!AE93,'NO USAR'!AE93)</f>
        <v>0</v>
      </c>
      <c r="CY93" s="12">
        <f>+'JURADO-1'!AE93+'JURADO-2'!AE93+'JURADO-3'!AE93+'JURADO-4'!AE93+'NO USAR'!AE93-CW93-CX93</f>
        <v>0</v>
      </c>
      <c r="CZ93" s="63">
        <f>MAX('JURADO-1'!AF93,'JURADO-2'!AF93,'JURADO-3'!AF93,'JURADO-4'!AF93,'NO USAR'!AF93)</f>
        <v>0</v>
      </c>
      <c r="DA93" s="12">
        <f>MIN('JURADO-1'!AF93,'JURADO-2'!AF93,'JURADO-3'!AF93,'JURADO-4'!AF93,'NO USAR'!AF93)</f>
        <v>0</v>
      </c>
      <c r="DB93" s="11">
        <f>+'JURADO-1'!AF93+'JURADO-2'!AF93+'JURADO-3'!AF93+'JURADO-4'!AF93+'NO USAR'!AF93-CZ93-DA93</f>
        <v>0</v>
      </c>
      <c r="DC93" s="60">
        <f>MAX('JURADO-1'!AG93,'JURADO-2'!AG93,'JURADO-3'!AG93,'JURADO-4'!AG93,'NO USAR'!AG93)</f>
        <v>0</v>
      </c>
      <c r="DD93" s="60">
        <f>MIN('JURADO-1'!AG93,'JURADO-2'!AG93,'JURADO-3'!AG93,'JURADO-4'!AG93,'NO USAR'!AG93)</f>
        <v>0</v>
      </c>
      <c r="DE93" s="60">
        <f>+'JURADO-1'!AG93+'JURADO-2'!AG93+'JURADO-3'!AG93+'JURADO-4'!AG93+'NO USAR'!AG93-DC93-DD93</f>
        <v>0</v>
      </c>
      <c r="DF93" s="60">
        <f>MAX('JURADO-1'!AF93,'JURADO-2'!AF93,'JURADO-3'!AF93,'JURADO-4'!AF93,'NO USAR'!AF93)</f>
        <v>0</v>
      </c>
      <c r="DG93" s="60">
        <f>MIN('JURADO-1'!AF93,'JURADO-2'!AF93,'JURADO-3'!AF93,'JURADO-4'!AF93,'NO USAR'!AF93)</f>
        <v>0</v>
      </c>
      <c r="DH93" s="60">
        <f>+'JURADO-1'!AF93+'JURADO-2'!AF93+'JURADO-3'!AF93+'JURADO-4'!AF93+'NO USAR'!AF93-DF93-DG93</f>
        <v>0</v>
      </c>
      <c r="DI93" s="60">
        <f t="shared" si="35"/>
        <v>0</v>
      </c>
      <c r="DJ93" s="9"/>
      <c r="DK93" s="6">
        <f>MAX('JURADO-1'!AI93,'JURADO-2'!AI93,'JURADO-3'!AI93,'JURADO-4'!AI93,'NO USAR'!AI93)</f>
        <v>0</v>
      </c>
      <c r="DL93" s="12">
        <f>MIN('JURADO-1'!AI93,'JURADO-2'!AI93,'JURADO-3'!AI93,'JURADO-4'!AI93,'NO USAR'!AI93)</f>
        <v>0</v>
      </c>
      <c r="DM93" s="7">
        <f>+'JURADO-1'!AI93+'JURADO-2'!AI93+'JURADO-3'!AI93+'JURADO-4'!AI93+'NO USAR'!AI93-DK93-DL93</f>
        <v>0</v>
      </c>
      <c r="DN93" s="9"/>
      <c r="DO93" s="6">
        <f>MAX('JURADO-1'!AJ93,'JURADO-2'!AJ93,'JURADO-3'!AJ93,'JURADO-4'!AJ93,'NO USAR'!AJ93)</f>
        <v>0</v>
      </c>
      <c r="DP93" s="12">
        <f>MIN('JURADO-1'!AJ93,'JURADO-2'!AJ93,'JURADO-3'!AJ93,'JURADO-4'!AJ93,'NO USAR'!AJ93)</f>
        <v>0</v>
      </c>
      <c r="DQ93" s="7">
        <f>(+'JURADO-1'!AJ93+'JURADO-2'!AJ93+'JURADO-3'!AJ93+'JURADO-4'!AJ93+'NO USAR'!AJ93-DO93-DP93)*1.2</f>
        <v>0</v>
      </c>
      <c r="DR93" s="9"/>
      <c r="DS93" s="10"/>
      <c r="DT93" s="192">
        <f t="shared" si="24"/>
        <v>0</v>
      </c>
      <c r="DU93" s="193"/>
      <c r="DV93" s="193"/>
      <c r="DW93" s="191">
        <f t="shared" si="25"/>
        <v>0</v>
      </c>
      <c r="DX93" s="194">
        <v>44604</v>
      </c>
      <c r="DY93" s="41" t="s">
        <v>56</v>
      </c>
      <c r="DZ93" s="60"/>
      <c r="EA93" s="81"/>
      <c r="EB93" s="60">
        <f t="shared" si="26"/>
        <v>0</v>
      </c>
      <c r="EC93" s="60">
        <f t="shared" si="27"/>
        <v>0</v>
      </c>
    </row>
    <row r="94" spans="1:133" ht="31.5" hidden="1" customHeight="1" thickBot="1">
      <c r="A94" s="78">
        <v>11</v>
      </c>
      <c r="B94" s="47"/>
      <c r="C94" s="178">
        <f>MAX('JURADO-1'!C94,'JURADO-2'!C94,'JURADO-3'!C94,'JURADO-4'!C94,'NO USAR'!C94)</f>
        <v>0</v>
      </c>
      <c r="D94" s="60">
        <f>MIN('JURADO-1'!C94,'JURADO-2'!C94,'JURADO-3'!C94,'JURADO-4'!C94,'NO USAR'!C94)</f>
        <v>0</v>
      </c>
      <c r="E94" s="60">
        <f>+'JURADO-1'!C94+'JURADO-2'!C94+'JURADO-3'!C94+'JURADO-4'!C94+'NO USAR'!C94-C94-D94</f>
        <v>0</v>
      </c>
      <c r="F94" s="60">
        <f>MAX('JURADO-1'!D94,'JURADO-2'!D94,'JURADO-3'!D94,'JURADO-4'!D94,'NO USAR'!D94)</f>
        <v>0</v>
      </c>
      <c r="G94" s="60">
        <f>MIN('JURADO-1'!D94,'JURADO-2'!D94,'JURADO-3'!D94,'JURADO-4'!D94,'NO USAR'!D94)</f>
        <v>0</v>
      </c>
      <c r="H94" s="60">
        <f>+'JURADO-1'!D94+'JURADO-2'!D94+'JURADO-3'!D94+'JURADO-4'!D94+'NO USAR'!D94-F94-G94</f>
        <v>0</v>
      </c>
      <c r="I94" s="60">
        <f>MAX('JURADO-1'!E94,'JURADO-2'!E94,'JURADO-3'!E94,'JURADO-4'!E94,'NO USAR'!E94)</f>
        <v>0</v>
      </c>
      <c r="J94" s="60">
        <f>MIN('JURADO-1'!E94,'JURADO-2'!E94,'JURADO-3'!E94,'JURADO-4'!E94,'NO USAR'!E94)</f>
        <v>0</v>
      </c>
      <c r="K94" s="60">
        <f>+'JURADO-1'!E94+'JURADO-2'!E94+'JURADO-3'!E94+'JURADO-4'!E94+'NO USAR'!E94-I94-J94</f>
        <v>0</v>
      </c>
      <c r="L94" s="60">
        <f>MAX('JURADO-1'!F94,'JURADO-2'!F94,'JURADO-3'!F94,'JURADO-4'!F94,'NO USAR'!F94)</f>
        <v>0</v>
      </c>
      <c r="M94" s="60">
        <f>MIN('JURADO-1'!F94,'JURADO-2'!F94,'JURADO-3'!F94,'JURADO-4'!F94,'NO USAR'!F94)</f>
        <v>0</v>
      </c>
      <c r="N94" s="60">
        <f>+'JURADO-1'!F94+'JURADO-2'!F94+'JURADO-3'!F94+'JURADO-4'!F94+'NO USAR'!F94-L94-M94</f>
        <v>0</v>
      </c>
      <c r="O94" s="60">
        <f t="shared" si="28"/>
        <v>0</v>
      </c>
      <c r="P94" s="124"/>
      <c r="Q94" s="6">
        <f>MAX('JURADO-1'!G94,'JURADO-2'!G94,'JURADO-3'!G94,'JURADO-4'!G94,'NO USAR'!G94)</f>
        <v>0</v>
      </c>
      <c r="R94" s="12">
        <f>MIN('JURADO-1'!G94,'JURADO-2'!G94,'JURADO-3'!G94,'JURADO-4'!G94,'NO USAR'!G94)</f>
        <v>0</v>
      </c>
      <c r="S94" s="12">
        <f>+'JURADO-1'!G94+'JURADO-2'!G94+'JURADO-3'!G94+'JURADO-4'!G94+'NO USAR'!G94-Q94-R94</f>
        <v>0</v>
      </c>
      <c r="T94" s="63">
        <f>MAX('JURADO-1'!H94,'JURADO-2'!H94,'JURADO-3'!H94,'JURADO-4'!H94,'NO USAR'!H94)</f>
        <v>0</v>
      </c>
      <c r="U94" s="12">
        <f>MIN('JURADO-1'!H94,'JURADO-2'!H94,'JURADO-3'!H94,'JURADO-4'!H94,'NO USAR'!H94)</f>
        <v>0</v>
      </c>
      <c r="V94" s="11">
        <f>+'JURADO-1'!H94+'JURADO-2'!H94+'JURADO-3'!H94+'JURADO-4'!H94+'NO USAR'!H94-T94-U94</f>
        <v>0</v>
      </c>
      <c r="W94" s="60">
        <f>MAX('JURADO-1'!I94,'JURADO-2'!I94,'JURADO-3'!I94,'JURADO-4'!I94,'NO USAR'!I94)</f>
        <v>0</v>
      </c>
      <c r="X94" s="60">
        <f>MIN('JURADO-1'!I94,'JURADO-2'!I94,'JURADO-3'!I94,'JURADO-4'!I94,'NO USAR'!I94)</f>
        <v>0</v>
      </c>
      <c r="Y94" s="60">
        <f>+'JURADO-1'!I94+'JURADO-2'!I94+'JURADO-3'!I94+'JURADO-4'!I94+'NO USAR'!I94-W94-X94</f>
        <v>0</v>
      </c>
      <c r="Z94" s="60">
        <f>MAX('JURADO-1'!J94,'JURADO-2'!J94,'JURADO-3'!J94,'JURADO-4'!J94,'NO USAR'!J94)</f>
        <v>0</v>
      </c>
      <c r="AA94" s="60">
        <f>MIN('JURADO-1'!J94,'JURADO-2'!J94,'JURADO-3'!J94,'JURADO-4'!J94,'NO USAR'!J94)</f>
        <v>0</v>
      </c>
      <c r="AB94" s="60">
        <f>+'JURADO-1'!J94+'JURADO-2'!J94+'JURADO-3'!J94+'JURADO-4'!J94+'NO USAR'!J94-Z94-AA94</f>
        <v>0</v>
      </c>
      <c r="AC94" s="60">
        <f t="shared" si="29"/>
        <v>0</v>
      </c>
      <c r="AD94" s="59"/>
      <c r="AE94" s="6">
        <f>MAX('JURADO-1'!K94,'JURADO-2'!K94,'JURADO-3'!K94,'JURADO-4'!K94,'NO USAR'!K94)</f>
        <v>0</v>
      </c>
      <c r="AF94" s="12">
        <f>MIN('JURADO-1'!K94,'JURADO-2'!K94,'JURADO-3'!K94,'JURADO-4'!K94,'NO USAR'!K94)</f>
        <v>0</v>
      </c>
      <c r="AG94" s="12">
        <f>+'JURADO-1'!K94+'JURADO-2'!K94+'JURADO-3'!K94+'JURADO-4'!K94+'NO USAR'!K94-AE94-AF94</f>
        <v>0</v>
      </c>
      <c r="AH94" s="63">
        <f>MAX('JURADO-1'!L94,'JURADO-2'!L94,'JURADO-3'!L94,'JURADO-4'!L94,'NO USAR'!L94)</f>
        <v>0</v>
      </c>
      <c r="AI94" s="12">
        <f>MIN('JURADO-1'!L94,'JURADO-2'!L94,'JURADO-3'!L94,'JURADO-4'!L94,'NO USAR'!L94)</f>
        <v>0</v>
      </c>
      <c r="AJ94" s="11">
        <f>+'JURADO-1'!L94+'JURADO-2'!L94+'JURADO-3'!L94+'JURADO-4'!L94+'NO USAR'!L94-AH94-AI94</f>
        <v>0</v>
      </c>
      <c r="AK94" s="60">
        <f>MAX('JURADO-1'!M94,'JURADO-2'!M94,'JURADO-3'!M94,'JURADO-4'!M94,'NO USAR'!M94)</f>
        <v>0</v>
      </c>
      <c r="AL94" s="60">
        <f>MIN('JURADO-1'!M94,'JURADO-2'!M94,'JURADO-3'!M94,'JURADO-4'!M94,'NO USAR'!M94)</f>
        <v>0</v>
      </c>
      <c r="AM94" s="60">
        <f>+'JURADO-1'!M94+'JURADO-2'!M94+'JURADO-3'!M94+'JURADO-4'!M94+'NO USAR'!M94-AK94-AL94</f>
        <v>0</v>
      </c>
      <c r="AN94" s="60">
        <f>MAX('JURADO-1'!N94,'JURADO-2'!N94,'JURADO-3'!N94,'JURADO-4'!N94,'NO USAR'!N94)</f>
        <v>0</v>
      </c>
      <c r="AO94" s="60">
        <f>MIN('JURADO-1'!N94,'JURADO-2'!N94,'JURADO-3'!N94,'JURADO-4'!N94,'NO USAR'!N94)</f>
        <v>0</v>
      </c>
      <c r="AP94" s="60">
        <f>+'JURADO-1'!N94+'JURADO-2'!N94+'JURADO-3'!N94+'JURADO-4'!N94+'NO USAR'!P94-AN94-AO94</f>
        <v>0</v>
      </c>
      <c r="AQ94" s="60">
        <f t="shared" si="30"/>
        <v>0</v>
      </c>
      <c r="AR94" s="59"/>
      <c r="AS94" s="6">
        <f>MAX('JURADO-1'!O94,'JURADO-2'!O94,'JURADO-3'!O94,'JURADO-4'!O94,'NO USAR'!O94)</f>
        <v>0</v>
      </c>
      <c r="AT94" s="12">
        <f>MIN('JURADO-1'!O94,'JURADO-2'!O94,'JURADO-3'!O94,'JURADO-4'!O94,'NO USAR'!O94)</f>
        <v>0</v>
      </c>
      <c r="AU94" s="12">
        <f>+'JURADO-1'!O94+'JURADO-2'!O94+'JURADO-3'!O94+'JURADO-4'!O94+'NO USAR'!O94-AS94-AT94</f>
        <v>0</v>
      </c>
      <c r="AV94" s="63">
        <f>MAX('JURADO-1'!P94,'JURADO-2'!P94,'JURADO-3'!P94,'JURADO-4'!P94,'NO USAR'!P94)</f>
        <v>0</v>
      </c>
      <c r="AW94" s="12">
        <f>MIN('JURADO-1'!P94,'JURADO-2'!P94,'JURADO-3'!P94,'JURADO-4'!P94,'NO USAR'!P94)</f>
        <v>0</v>
      </c>
      <c r="AX94" s="11">
        <f>+'JURADO-1'!P94+'JURADO-2'!P94+'JURADO-3'!P94+'JURADO-4'!P94+'NO USAR'!P94-AV94-AW94</f>
        <v>0</v>
      </c>
      <c r="AY94" s="60">
        <f>MAX('JURADO-1'!Q94,'JURADO-2'!Q94,'JURADO-3'!Q94,'JURADO-4'!Q94,'NO USAR'!Q94)</f>
        <v>0</v>
      </c>
      <c r="AZ94" s="60">
        <f>MIN('JURADO-1'!Q94,'JURADO-2'!Q94,'JURADO-3'!Q94,'JURADO-4'!Q94,'NO USAR'!Q94)</f>
        <v>0</v>
      </c>
      <c r="BA94" s="60">
        <f>+'JURADO-1'!Q94+'JURADO-2'!Q94+'JURADO-3'!Q94+'JURADO-4'!Q94+'NO USAR'!Q94-AY94-AZ94</f>
        <v>0</v>
      </c>
      <c r="BB94" s="60">
        <f>MAX('JURADO-1'!R94,'JURADO-2'!R94,'JURADO-3'!R94,'JURADO-4'!R94,'NO USAR'!R94)</f>
        <v>0</v>
      </c>
      <c r="BC94" s="60">
        <f>MIN('JURADO-1'!R94,'JURADO-2'!R94,'JURADO-3'!R94,'JURADO-4'!R94,'NO USAR'!R94)</f>
        <v>0</v>
      </c>
      <c r="BD94" s="60">
        <f>+'JURADO-1'!R94+'JURADO-2'!R94+'JURADO-3'!R94+'JURADO-4'!R94+'NO USAR'!R94-BB94-BC94</f>
        <v>0</v>
      </c>
      <c r="BE94" s="60">
        <f t="shared" si="31"/>
        <v>0</v>
      </c>
      <c r="BF94" s="9"/>
      <c r="BG94" s="60">
        <f>MAX('JURADO-1'!S94,'JURADO-2'!S94,'JURADO-3'!S94,'JURADO-4'!S94,'NO USAR'!S94)</f>
        <v>0</v>
      </c>
      <c r="BH94" s="60">
        <f>MIN('JURADO-1'!S94,'JURADO-2'!S94,'JURADO-3'!S94,'JURADO-4'!S94,'NO USAR'!S94)</f>
        <v>0</v>
      </c>
      <c r="BI94" s="60">
        <f>+'JURADO-1'!S94+'JURADO-2'!S94+'JURADO-3'!S94+'JURADO-4'!S94+'NO USAR'!S94-BG94-BH94</f>
        <v>0</v>
      </c>
      <c r="BJ94" s="60">
        <f>MAX('JURADO-1'!T94,'JURADO-2'!T94,'JURADO-3'!T94,'JURADO-4'!T94,'NO USAR'!T94)</f>
        <v>0</v>
      </c>
      <c r="BK94" s="60">
        <f>MIN('JURADO-1'!T94,'JURADO-2'!T94,'JURADO-3'!T94,'JURADO-4'!T94,'NO USAR'!T94)</f>
        <v>0</v>
      </c>
      <c r="BL94" s="60">
        <f>+'JURADO-1'!T94+'JURADO-2'!T94+'JURADO-3'!T94+'JURADO-4'!T94+'NO USAR'!T94-BJ94-BK94</f>
        <v>0</v>
      </c>
      <c r="BM94" s="60">
        <f>MAX('JURADO-1'!U94,'JURADO-2'!U94,'JURADO-3'!U94,'JURADO-4'!U94,'NO USAR'!U94)</f>
        <v>0</v>
      </c>
      <c r="BN94" s="60">
        <f>MIN('JURADO-1'!U94,'JURADO-2'!U94,'JURADO-3'!U94,'JURADO-4'!U94,'NO USAR'!U94)</f>
        <v>0</v>
      </c>
      <c r="BO94" s="60">
        <f>+'JURADO-1'!U94+'JURADO-2'!U94+'JURADO-3'!U94+'JURADO-4'!U94+'NO USAR'!U94-BM94-BN94</f>
        <v>0</v>
      </c>
      <c r="BP94" s="60">
        <f>MAX('JURADO-1'!V94,'JURADO-2'!V94,'JURADO-3'!V94,'JURADO-4'!V94,'NO USAR'!V94)</f>
        <v>0</v>
      </c>
      <c r="BQ94" s="60">
        <f>MIN('JURADO-1'!V94,'JURADO-2'!V94,'JURADO-3'!V94,'JURADO-4'!V94,'NO USAR'!V94)</f>
        <v>0</v>
      </c>
      <c r="BR94" s="60">
        <f>+'JURADO-1'!V94+'JURADO-2'!V94+'JURADO-3'!V94+'JURADO-4'!V94+'NO USAR'!V94-BP94-BQ94</f>
        <v>0</v>
      </c>
      <c r="BS94" s="60">
        <f t="shared" si="32"/>
        <v>0</v>
      </c>
      <c r="BT94" s="9"/>
      <c r="BU94" s="6">
        <f>MAX('JURADO-1'!W94,'JURADO-2'!W94,'JURADO-3'!W94,'JURADO-4'!W94,'NO USAR'!W94)</f>
        <v>0</v>
      </c>
      <c r="BV94" s="12">
        <f>MIN('JURADO-1'!W94,'JURADO-2'!W94,'JURADO-3'!W94,'JURADO-4'!W94,'NO USAR'!W94)</f>
        <v>0</v>
      </c>
      <c r="BW94" s="12">
        <f>+'JURADO-1'!W94+'JURADO-2'!W94+'JURADO-3'!W94+'JURADO-4'!W94+'NO USAR'!W94-BU94-BV94</f>
        <v>0</v>
      </c>
      <c r="BX94" s="63">
        <f>MAX('JURADO-1'!X94,'JURADO-2'!X94,'JURADO-3'!X94,'JURADO-4'!X94,'NO USAR'!X94)</f>
        <v>0</v>
      </c>
      <c r="BY94" s="12">
        <f>MIN('JURADO-1'!X94,'JURADO-2'!X94,'JURADO-3'!X94,'JURADO-4'!X94,'NO USAR'!X94)</f>
        <v>0</v>
      </c>
      <c r="BZ94" s="11">
        <f>+'JURADO-1'!X94+'JURADO-2'!X94+'JURADO-3'!X94+'JURADO-4'!X94+'NO USAR'!X94-BX94-BY94</f>
        <v>0</v>
      </c>
      <c r="CA94" s="60">
        <f>MAX('JURADO-1'!Y94,'JURADO-2'!Y94,'JURADO-3'!Y94,'JURADO-4'!Y94,'NO USAR'!Y94)</f>
        <v>0</v>
      </c>
      <c r="CB94" s="60">
        <f>MIN('JURADO-1'!Y94,'JURADO-2'!Y94,'JURADO-3'!Y94,'JURADO-4'!Y94,'NO USAR'!Y94)</f>
        <v>0</v>
      </c>
      <c r="CC94" s="60">
        <f>+'JURADO-1'!Y94+'JURADO-2'!Y94+'JURADO-3'!Y94+'JURADO-4'!Y94+'NO USAR'!Y94-CA94-CB94</f>
        <v>0</v>
      </c>
      <c r="CD94" s="60">
        <f>MAX('JURADO-1'!Z94,'JURADO-2'!Z94,'JURADO-3'!Z94,'JURADO-4'!Z94,'NO USAR'!Z94)</f>
        <v>0</v>
      </c>
      <c r="CE94" s="60">
        <f>MIN('JURADO-1'!Z94,'JURADO-2'!Z94,'JURADO-3'!Z94,'JURADO-4'!Z94,'NO USAR'!Z94)</f>
        <v>0</v>
      </c>
      <c r="CF94" s="60">
        <f>+'JURADO-1'!Z94+'JURADO-2'!Z94+'JURADO-3'!Z94+'JURADO-4'!Z94+'NO USAR'!Z94-CD94-CE94</f>
        <v>0</v>
      </c>
      <c r="CG94" s="60">
        <f t="shared" si="33"/>
        <v>0</v>
      </c>
      <c r="CH94" s="9"/>
      <c r="CI94" s="60">
        <f>MAX('JURADO-1'!AA94,'JURADO-2'!AA94,'JURADO-3'!AA94,'JURADO-4'!AA94,'NO USAR'!AA94)</f>
        <v>0</v>
      </c>
      <c r="CJ94" s="60">
        <f>MIN('JURADO-1'!AA94,'JURADO-2'!AA94,'JURADO-3'!AA94,'JURADO-4'!AA94,'NO USAR'!AA94)</f>
        <v>0</v>
      </c>
      <c r="CK94" s="60">
        <f>+'JURADO-1'!AA94+'JURADO-2'!AA94+'JURADO-3'!AA94+'JURADO-4'!AA94+'NO USAR'!AA94-CI94-CJ94</f>
        <v>0</v>
      </c>
      <c r="CL94" s="60">
        <f>MAX('JURADO-1'!AB94,'JURADO-2'!AB94,'JURADO-3'!AB94,'JURADO-4'!AB94,'NO USAR'!AB94)</f>
        <v>0</v>
      </c>
      <c r="CM94" s="60">
        <f>MIN('JURADO-1'!AB94,'JURADO-2'!AB94,'JURADO-3'!AB94,'JURADO-4'!AB94,'NO USAR'!AB94)</f>
        <v>0</v>
      </c>
      <c r="CN94" s="60">
        <f>+'JURADO-1'!AB94+'JURADO-2'!AB94+'JURADO-3'!AB94+'JURADO-4'!AB94+'NO USAR'!AB94-CL94-CM94</f>
        <v>0</v>
      </c>
      <c r="CO94" s="60">
        <f>MAX('JURADO-1'!AC94,'JURADO-2'!AC94,'JURADO-3'!AC94,'JURADO-4'!AC94,'NO USAR'!AC94)</f>
        <v>0</v>
      </c>
      <c r="CP94" s="60">
        <f>MIN('JURADO-1'!AC94,'JURADO-2'!AC94,'JURADO-3'!AC94,'JURADO-4'!AC94,'NO USAR'!AC94)</f>
        <v>0</v>
      </c>
      <c r="CQ94" s="60">
        <f>+'JURADO-1'!AC94+'JURADO-2'!AC94+'JURADO-3'!AC94+'JURADO-4'!AC94+'NO USAR'!AC94-CO94-CP94</f>
        <v>0</v>
      </c>
      <c r="CR94" s="60">
        <f>MAX('JURADO-1'!AD94,'JURADO-2'!AD94,'JURADO-3'!AD94,'JURADO-4'!AD94,'NO USAR'!AD94)</f>
        <v>0</v>
      </c>
      <c r="CS94" s="60">
        <f>MIN('JURADO-1'!AD94,'JURADO-2'!AD94,'JURADO-3'!AD94,'JURADO-4'!AD94,'NO USAR'!AD94)</f>
        <v>0</v>
      </c>
      <c r="CT94" s="60">
        <f>+'JURADO-1'!AD94+'JURADO-2'!AD94+'JURADO-3'!AD94+'JURADO-4'!AD94+'NO USAR'!AD94-CR94-CS94</f>
        <v>0</v>
      </c>
      <c r="CU94" s="60">
        <f t="shared" si="34"/>
        <v>0</v>
      </c>
      <c r="CV94" s="9"/>
      <c r="CW94" s="6">
        <f>MAX('JURADO-1'!AE94,'JURADO-2'!AE94,'JURADO-3'!AE94,'JURADO-4'!AE94,'NO USAR'!AE94)</f>
        <v>0</v>
      </c>
      <c r="CX94" s="12">
        <f>MIN('JURADO-1'!AE94,'JURADO-2'!AE94,'JURADO-3'!AE94,'JURADO-4'!AE94,'NO USAR'!AE94)</f>
        <v>0</v>
      </c>
      <c r="CY94" s="12">
        <f>+'JURADO-1'!AE94+'JURADO-2'!AE94+'JURADO-3'!AE94+'JURADO-4'!AE94+'NO USAR'!AE94-CW94-CX94</f>
        <v>0</v>
      </c>
      <c r="CZ94" s="63">
        <f>MAX('JURADO-1'!AF94,'JURADO-2'!AF94,'JURADO-3'!AF94,'JURADO-4'!AF94,'NO USAR'!AF94)</f>
        <v>0</v>
      </c>
      <c r="DA94" s="12">
        <f>MIN('JURADO-1'!AF94,'JURADO-2'!AF94,'JURADO-3'!AF94,'JURADO-4'!AF94,'NO USAR'!AF94)</f>
        <v>0</v>
      </c>
      <c r="DB94" s="11">
        <f>+'JURADO-1'!AF94+'JURADO-2'!AF94+'JURADO-3'!AF94+'JURADO-4'!AF94+'NO USAR'!AF94-CZ94-DA94</f>
        <v>0</v>
      </c>
      <c r="DC94" s="60">
        <f>MAX('JURADO-1'!AG94,'JURADO-2'!AG94,'JURADO-3'!AG94,'JURADO-4'!AG94,'NO USAR'!AG94)</f>
        <v>0</v>
      </c>
      <c r="DD94" s="60">
        <f>MIN('JURADO-1'!AG94,'JURADO-2'!AG94,'JURADO-3'!AG94,'JURADO-4'!AG94,'NO USAR'!AG94)</f>
        <v>0</v>
      </c>
      <c r="DE94" s="60">
        <f>+'JURADO-1'!AG94+'JURADO-2'!AG94+'JURADO-3'!AG94+'JURADO-4'!AG94+'NO USAR'!AG94-DC94-DD94</f>
        <v>0</v>
      </c>
      <c r="DF94" s="60">
        <f>MAX('JURADO-1'!AF94,'JURADO-2'!AF94,'JURADO-3'!AF94,'JURADO-4'!AF94,'NO USAR'!AF94)</f>
        <v>0</v>
      </c>
      <c r="DG94" s="60">
        <f>MIN('JURADO-1'!AF94,'JURADO-2'!AF94,'JURADO-3'!AF94,'JURADO-4'!AF94,'NO USAR'!AF94)</f>
        <v>0</v>
      </c>
      <c r="DH94" s="60">
        <f>+'JURADO-1'!AF94+'JURADO-2'!AF94+'JURADO-3'!AF94+'JURADO-4'!AF94+'NO USAR'!AF94-DF94-DG94</f>
        <v>0</v>
      </c>
      <c r="DI94" s="60">
        <f t="shared" si="35"/>
        <v>0</v>
      </c>
      <c r="DJ94" s="9"/>
      <c r="DK94" s="6">
        <f>MAX('JURADO-1'!AI94,'JURADO-2'!AI94,'JURADO-3'!AI94,'JURADO-4'!AI94,'NO USAR'!AI94)</f>
        <v>0</v>
      </c>
      <c r="DL94" s="12">
        <f>MIN('JURADO-1'!AI94,'JURADO-2'!AI94,'JURADO-3'!AI94,'JURADO-4'!AI94,'NO USAR'!AI94)</f>
        <v>0</v>
      </c>
      <c r="DM94" s="7">
        <f>+'JURADO-1'!AI94+'JURADO-2'!AI94+'JURADO-3'!AI94+'JURADO-4'!AI94+'NO USAR'!AI94-DK94-DL94</f>
        <v>0</v>
      </c>
      <c r="DN94" s="9"/>
      <c r="DO94" s="6">
        <f>MAX('JURADO-1'!AJ94,'JURADO-2'!AJ94,'JURADO-3'!AJ94,'JURADO-4'!AJ94,'NO USAR'!AJ94)</f>
        <v>0</v>
      </c>
      <c r="DP94" s="12">
        <f>MIN('JURADO-1'!AJ94,'JURADO-2'!AJ94,'JURADO-3'!AJ94,'JURADO-4'!AJ94,'NO USAR'!AJ94)</f>
        <v>0</v>
      </c>
      <c r="DQ94" s="7">
        <f>(+'JURADO-1'!AJ94+'JURADO-2'!AJ94+'JURADO-3'!AJ94+'JURADO-4'!AJ94+'NO USAR'!AJ94-DO94-DP94)*1.2</f>
        <v>0</v>
      </c>
      <c r="DR94" s="9"/>
      <c r="DS94" s="10"/>
      <c r="DT94" s="192">
        <f t="shared" si="24"/>
        <v>0</v>
      </c>
      <c r="DU94" s="193"/>
      <c r="DV94" s="193"/>
      <c r="DW94" s="191">
        <f t="shared" si="25"/>
        <v>0</v>
      </c>
      <c r="DX94" s="194"/>
      <c r="DY94" s="41"/>
      <c r="DZ94" s="60"/>
      <c r="EA94" s="81"/>
      <c r="EB94" s="60">
        <f t="shared" si="26"/>
        <v>0</v>
      </c>
      <c r="EC94" s="60">
        <f t="shared" si="27"/>
        <v>0</v>
      </c>
    </row>
    <row r="95" spans="1:133" ht="31.5" hidden="1" customHeight="1" thickBot="1">
      <c r="A95" s="79">
        <v>12</v>
      </c>
      <c r="B95" s="47"/>
      <c r="C95" s="178">
        <f>MAX('JURADO-1'!C95,'JURADO-2'!C95,'JURADO-3'!C95,'JURADO-4'!C95,'NO USAR'!C95)</f>
        <v>0</v>
      </c>
      <c r="D95" s="60">
        <f>MIN('JURADO-1'!C95,'JURADO-2'!C95,'JURADO-3'!C95,'JURADO-4'!C95,'NO USAR'!C95)</f>
        <v>0</v>
      </c>
      <c r="E95" s="60">
        <f>+'JURADO-1'!C95+'JURADO-2'!C95+'JURADO-3'!C95+'JURADO-4'!C95+'NO USAR'!C95-C95-D95</f>
        <v>0</v>
      </c>
      <c r="F95" s="60">
        <f>MAX('JURADO-1'!D95,'JURADO-2'!D95,'JURADO-3'!D95,'JURADO-4'!D95,'NO USAR'!D95)</f>
        <v>0</v>
      </c>
      <c r="G95" s="60">
        <f>MIN('JURADO-1'!D95,'JURADO-2'!D95,'JURADO-3'!D95,'JURADO-4'!D95,'NO USAR'!D95)</f>
        <v>0</v>
      </c>
      <c r="H95" s="60">
        <f>+'JURADO-1'!D95+'JURADO-2'!D95+'JURADO-3'!D95+'JURADO-4'!D95+'NO USAR'!D95-F95-G95</f>
        <v>0</v>
      </c>
      <c r="I95" s="60">
        <f>MAX('JURADO-1'!E95,'JURADO-2'!E95,'JURADO-3'!E95,'JURADO-4'!E95,'NO USAR'!E95)</f>
        <v>0</v>
      </c>
      <c r="J95" s="60">
        <f>MIN('JURADO-1'!E95,'JURADO-2'!E95,'JURADO-3'!E95,'JURADO-4'!E95,'NO USAR'!E95)</f>
        <v>0</v>
      </c>
      <c r="K95" s="60">
        <f>+'JURADO-1'!E95+'JURADO-2'!E95+'JURADO-3'!E95+'JURADO-4'!E95+'NO USAR'!E95-I95-J95</f>
        <v>0</v>
      </c>
      <c r="L95" s="60">
        <f>MAX('JURADO-1'!F95,'JURADO-2'!F95,'JURADO-3'!F95,'JURADO-4'!F95,'NO USAR'!F95)</f>
        <v>0</v>
      </c>
      <c r="M95" s="60">
        <f>MIN('JURADO-1'!F95,'JURADO-2'!F95,'JURADO-3'!F95,'JURADO-4'!F95,'NO USAR'!F95)</f>
        <v>0</v>
      </c>
      <c r="N95" s="60">
        <f>+'JURADO-1'!F95+'JURADO-2'!F95+'JURADO-3'!F95+'JURADO-4'!F95+'NO USAR'!F95-L95-M95</f>
        <v>0</v>
      </c>
      <c r="O95" s="60">
        <f t="shared" si="28"/>
        <v>0</v>
      </c>
      <c r="P95" s="124"/>
      <c r="Q95" s="6">
        <f>MAX('JURADO-1'!G95,'JURADO-2'!G95,'JURADO-3'!G95,'JURADO-4'!G95,'NO USAR'!G95)</f>
        <v>0</v>
      </c>
      <c r="R95" s="12">
        <f>MIN('JURADO-1'!G95,'JURADO-2'!G95,'JURADO-3'!G95,'JURADO-4'!G95,'NO USAR'!G95)</f>
        <v>0</v>
      </c>
      <c r="S95" s="12">
        <f>+'JURADO-1'!G95+'JURADO-2'!G95+'JURADO-3'!G95+'JURADO-4'!G95+'NO USAR'!G95-Q95-R95</f>
        <v>0</v>
      </c>
      <c r="T95" s="63">
        <f>MAX('JURADO-1'!H95,'JURADO-2'!H95,'JURADO-3'!H95,'JURADO-4'!H95,'NO USAR'!H95)</f>
        <v>0</v>
      </c>
      <c r="U95" s="12">
        <f>MIN('JURADO-1'!H95,'JURADO-2'!H95,'JURADO-3'!H95,'JURADO-4'!H95,'NO USAR'!H95)</f>
        <v>0</v>
      </c>
      <c r="V95" s="11">
        <f>+'JURADO-1'!H95+'JURADO-2'!H95+'JURADO-3'!H95+'JURADO-4'!H95+'NO USAR'!H95-T95-U95</f>
        <v>0</v>
      </c>
      <c r="W95" s="60">
        <f>MAX('JURADO-1'!I95,'JURADO-2'!I95,'JURADO-3'!I95,'JURADO-4'!I95,'NO USAR'!I95)</f>
        <v>0</v>
      </c>
      <c r="X95" s="60">
        <f>MIN('JURADO-1'!I95,'JURADO-2'!I95,'JURADO-3'!I95,'JURADO-4'!I95,'NO USAR'!I95)</f>
        <v>0</v>
      </c>
      <c r="Y95" s="60">
        <f>+'JURADO-1'!I95+'JURADO-2'!I95+'JURADO-3'!I95+'JURADO-4'!I95+'NO USAR'!I95-W95-X95</f>
        <v>0</v>
      </c>
      <c r="Z95" s="60">
        <f>MAX('JURADO-1'!J95,'JURADO-2'!J95,'JURADO-3'!J95,'JURADO-4'!J95,'NO USAR'!J95)</f>
        <v>0</v>
      </c>
      <c r="AA95" s="60">
        <f>MIN('JURADO-1'!J95,'JURADO-2'!J95,'JURADO-3'!J95,'JURADO-4'!J95,'NO USAR'!J95)</f>
        <v>0</v>
      </c>
      <c r="AB95" s="60">
        <f>+'JURADO-1'!J95+'JURADO-2'!J95+'JURADO-3'!J95+'JURADO-4'!J95+'NO USAR'!J95-Z95-AA95</f>
        <v>0</v>
      </c>
      <c r="AC95" s="60">
        <f t="shared" si="29"/>
        <v>0</v>
      </c>
      <c r="AD95" s="59"/>
      <c r="AE95" s="6">
        <f>MAX('JURADO-1'!K95,'JURADO-2'!K95,'JURADO-3'!K95,'JURADO-4'!K95,'NO USAR'!K95)</f>
        <v>0</v>
      </c>
      <c r="AF95" s="12">
        <f>MIN('JURADO-1'!K95,'JURADO-2'!K95,'JURADO-3'!K95,'JURADO-4'!K95,'NO USAR'!K95)</f>
        <v>0</v>
      </c>
      <c r="AG95" s="12">
        <f>+'JURADO-1'!K95+'JURADO-2'!K95+'JURADO-3'!K95+'JURADO-4'!K95+'NO USAR'!K95-AE95-AF95</f>
        <v>0</v>
      </c>
      <c r="AH95" s="63">
        <f>MAX('JURADO-1'!L95,'JURADO-2'!L95,'JURADO-3'!L95,'JURADO-4'!L95,'NO USAR'!L95)</f>
        <v>0</v>
      </c>
      <c r="AI95" s="12">
        <f>MIN('JURADO-1'!L95,'JURADO-2'!L95,'JURADO-3'!L95,'JURADO-4'!L95,'NO USAR'!L95)</f>
        <v>0</v>
      </c>
      <c r="AJ95" s="11">
        <f>+'JURADO-1'!L95+'JURADO-2'!L95+'JURADO-3'!L95+'JURADO-4'!L95+'NO USAR'!L95-AH95-AI95</f>
        <v>0</v>
      </c>
      <c r="AK95" s="60">
        <f>MAX('JURADO-1'!M95,'JURADO-2'!M95,'JURADO-3'!M95,'JURADO-4'!M95,'NO USAR'!M95)</f>
        <v>0</v>
      </c>
      <c r="AL95" s="60">
        <f>MIN('JURADO-1'!M95,'JURADO-2'!M95,'JURADO-3'!M95,'JURADO-4'!M95,'NO USAR'!M95)</f>
        <v>0</v>
      </c>
      <c r="AM95" s="60">
        <f>+'JURADO-1'!M95+'JURADO-2'!M95+'JURADO-3'!M95+'JURADO-4'!M95+'NO USAR'!M95-AK95-AL95</f>
        <v>0</v>
      </c>
      <c r="AN95" s="60">
        <f>MAX('JURADO-1'!N95,'JURADO-2'!N95,'JURADO-3'!N95,'JURADO-4'!N95,'NO USAR'!N95)</f>
        <v>0</v>
      </c>
      <c r="AO95" s="60">
        <f>MIN('JURADO-1'!N95,'JURADO-2'!N95,'JURADO-3'!N95,'JURADO-4'!N95,'NO USAR'!N95)</f>
        <v>0</v>
      </c>
      <c r="AP95" s="60">
        <f>+'JURADO-1'!N95+'JURADO-2'!N95+'JURADO-3'!N95+'JURADO-4'!N95+'NO USAR'!P95-AN95-AO95</f>
        <v>0</v>
      </c>
      <c r="AQ95" s="60">
        <f t="shared" si="30"/>
        <v>0</v>
      </c>
      <c r="AR95" s="59"/>
      <c r="AS95" s="6">
        <f>MAX('JURADO-1'!O95,'JURADO-2'!O95,'JURADO-3'!O95,'JURADO-4'!O95,'NO USAR'!O95)</f>
        <v>0</v>
      </c>
      <c r="AT95" s="12">
        <f>MIN('JURADO-1'!O95,'JURADO-2'!O95,'JURADO-3'!O95,'JURADO-4'!O95,'NO USAR'!O95)</f>
        <v>0</v>
      </c>
      <c r="AU95" s="12">
        <f>+'JURADO-1'!O95+'JURADO-2'!O95+'JURADO-3'!O95+'JURADO-4'!O95+'NO USAR'!O95-AS95-AT95</f>
        <v>0</v>
      </c>
      <c r="AV95" s="63">
        <f>MAX('JURADO-1'!P95,'JURADO-2'!P95,'JURADO-3'!P95,'JURADO-4'!P95,'NO USAR'!P95)</f>
        <v>0</v>
      </c>
      <c r="AW95" s="12">
        <f>MIN('JURADO-1'!P95,'JURADO-2'!P95,'JURADO-3'!P95,'JURADO-4'!P95,'NO USAR'!P95)</f>
        <v>0</v>
      </c>
      <c r="AX95" s="11">
        <f>+'JURADO-1'!P95+'JURADO-2'!P95+'JURADO-3'!P95+'JURADO-4'!P95+'NO USAR'!P95-AV95-AW95</f>
        <v>0</v>
      </c>
      <c r="AY95" s="60">
        <f>MAX('JURADO-1'!Q95,'JURADO-2'!Q95,'JURADO-3'!Q95,'JURADO-4'!Q95,'NO USAR'!Q95)</f>
        <v>0</v>
      </c>
      <c r="AZ95" s="60">
        <f>MIN('JURADO-1'!Q95,'JURADO-2'!Q95,'JURADO-3'!Q95,'JURADO-4'!Q95,'NO USAR'!Q95)</f>
        <v>0</v>
      </c>
      <c r="BA95" s="60">
        <f>+'JURADO-1'!Q95+'JURADO-2'!Q95+'JURADO-3'!Q95+'JURADO-4'!Q95+'NO USAR'!Q95-AY95-AZ95</f>
        <v>0</v>
      </c>
      <c r="BB95" s="60">
        <f>MAX('JURADO-1'!R95,'JURADO-2'!R95,'JURADO-3'!R95,'JURADO-4'!R95,'NO USAR'!R95)</f>
        <v>0</v>
      </c>
      <c r="BC95" s="60">
        <f>MIN('JURADO-1'!R95,'JURADO-2'!R95,'JURADO-3'!R95,'JURADO-4'!R95,'NO USAR'!R95)</f>
        <v>0</v>
      </c>
      <c r="BD95" s="60">
        <f>+'JURADO-1'!R95+'JURADO-2'!R95+'JURADO-3'!R95+'JURADO-4'!R95+'NO USAR'!R95-BB95-BC95</f>
        <v>0</v>
      </c>
      <c r="BE95" s="60">
        <f t="shared" si="31"/>
        <v>0</v>
      </c>
      <c r="BF95" s="9"/>
      <c r="BG95" s="60">
        <f>MAX('JURADO-1'!S95,'JURADO-2'!S95,'JURADO-3'!S95,'JURADO-4'!S95,'NO USAR'!S95)</f>
        <v>0</v>
      </c>
      <c r="BH95" s="60">
        <f>MIN('JURADO-1'!S95,'JURADO-2'!S95,'JURADO-3'!S95,'JURADO-4'!S95,'NO USAR'!S95)</f>
        <v>0</v>
      </c>
      <c r="BI95" s="60">
        <f>+'JURADO-1'!S95+'JURADO-2'!S95+'JURADO-3'!S95+'JURADO-4'!S95+'NO USAR'!S95-BG95-BH95</f>
        <v>0</v>
      </c>
      <c r="BJ95" s="60">
        <f>MAX('JURADO-1'!T95,'JURADO-2'!T95,'JURADO-3'!T95,'JURADO-4'!T95,'NO USAR'!T95)</f>
        <v>0</v>
      </c>
      <c r="BK95" s="60">
        <f>MIN('JURADO-1'!T95,'JURADO-2'!T95,'JURADO-3'!T95,'JURADO-4'!T95,'NO USAR'!T95)</f>
        <v>0</v>
      </c>
      <c r="BL95" s="60">
        <f>+'JURADO-1'!T95+'JURADO-2'!T95+'JURADO-3'!T95+'JURADO-4'!T95+'NO USAR'!T95-BJ95-BK95</f>
        <v>0</v>
      </c>
      <c r="BM95" s="60">
        <f>MAX('JURADO-1'!U95,'JURADO-2'!U95,'JURADO-3'!U95,'JURADO-4'!U95,'NO USAR'!U95)</f>
        <v>0</v>
      </c>
      <c r="BN95" s="60">
        <f>MIN('JURADO-1'!U95,'JURADO-2'!U95,'JURADO-3'!U95,'JURADO-4'!U95,'NO USAR'!U95)</f>
        <v>0</v>
      </c>
      <c r="BO95" s="60">
        <f>+'JURADO-1'!U95+'JURADO-2'!U95+'JURADO-3'!U95+'JURADO-4'!U95+'NO USAR'!U95-BM95-BN95</f>
        <v>0</v>
      </c>
      <c r="BP95" s="60">
        <f>MAX('JURADO-1'!V95,'JURADO-2'!V95,'JURADO-3'!V95,'JURADO-4'!V95,'NO USAR'!V95)</f>
        <v>0</v>
      </c>
      <c r="BQ95" s="60">
        <f>MIN('JURADO-1'!V95,'JURADO-2'!V95,'JURADO-3'!V95,'JURADO-4'!V95,'NO USAR'!V95)</f>
        <v>0</v>
      </c>
      <c r="BR95" s="60">
        <f>+'JURADO-1'!V95+'JURADO-2'!V95+'JURADO-3'!V95+'JURADO-4'!V95+'NO USAR'!V95-BP95-BQ95</f>
        <v>0</v>
      </c>
      <c r="BS95" s="60">
        <f t="shared" si="32"/>
        <v>0</v>
      </c>
      <c r="BT95" s="9"/>
      <c r="BU95" s="6">
        <f>MAX('JURADO-1'!W95,'JURADO-2'!W95,'JURADO-3'!W95,'JURADO-4'!W95,'NO USAR'!W95)</f>
        <v>0</v>
      </c>
      <c r="BV95" s="12">
        <f>MIN('JURADO-1'!W95,'JURADO-2'!W95,'JURADO-3'!W95,'JURADO-4'!W95,'NO USAR'!W95)</f>
        <v>0</v>
      </c>
      <c r="BW95" s="12">
        <f>+'JURADO-1'!W95+'JURADO-2'!W95+'JURADO-3'!W95+'JURADO-4'!W95+'NO USAR'!W95-BU95-BV95</f>
        <v>0</v>
      </c>
      <c r="BX95" s="63">
        <f>MAX('JURADO-1'!X95,'JURADO-2'!X95,'JURADO-3'!X95,'JURADO-4'!X95,'NO USAR'!X95)</f>
        <v>0</v>
      </c>
      <c r="BY95" s="12">
        <f>MIN('JURADO-1'!X95,'JURADO-2'!X95,'JURADO-3'!X95,'JURADO-4'!X95,'NO USAR'!X95)</f>
        <v>0</v>
      </c>
      <c r="BZ95" s="11">
        <f>+'JURADO-1'!X95+'JURADO-2'!X95+'JURADO-3'!X95+'JURADO-4'!X95+'NO USAR'!X95-BX95-BY95</f>
        <v>0</v>
      </c>
      <c r="CA95" s="60">
        <f>MAX('JURADO-1'!Y95,'JURADO-2'!Y95,'JURADO-3'!Y95,'JURADO-4'!Y95,'NO USAR'!Y95)</f>
        <v>0</v>
      </c>
      <c r="CB95" s="60">
        <f>MIN('JURADO-1'!Y95,'JURADO-2'!Y95,'JURADO-3'!Y95,'JURADO-4'!Y95,'NO USAR'!Y95)</f>
        <v>0</v>
      </c>
      <c r="CC95" s="60">
        <f>+'JURADO-1'!Y95+'JURADO-2'!Y95+'JURADO-3'!Y95+'JURADO-4'!Y95+'NO USAR'!Y95-CA95-CB95</f>
        <v>0</v>
      </c>
      <c r="CD95" s="60">
        <f>MAX('JURADO-1'!Z95,'JURADO-2'!Z95,'JURADO-3'!Z95,'JURADO-4'!Z95,'NO USAR'!Z95)</f>
        <v>0</v>
      </c>
      <c r="CE95" s="60">
        <f>MIN('JURADO-1'!Z95,'JURADO-2'!Z95,'JURADO-3'!Z95,'JURADO-4'!Z95,'NO USAR'!Z95)</f>
        <v>0</v>
      </c>
      <c r="CF95" s="60">
        <f>+'JURADO-1'!Z95+'JURADO-2'!Z95+'JURADO-3'!Z95+'JURADO-4'!Z95+'NO USAR'!Z95-CD95-CE95</f>
        <v>0</v>
      </c>
      <c r="CG95" s="60">
        <f t="shared" si="33"/>
        <v>0</v>
      </c>
      <c r="CH95" s="9"/>
      <c r="CI95" s="60">
        <f>MAX('JURADO-1'!AA95,'JURADO-2'!AA95,'JURADO-3'!AA95,'JURADO-4'!AA95,'NO USAR'!AA95)</f>
        <v>0</v>
      </c>
      <c r="CJ95" s="60">
        <f>MIN('JURADO-1'!AA95,'JURADO-2'!AA95,'JURADO-3'!AA95,'JURADO-4'!AA95,'NO USAR'!AA95)</f>
        <v>0</v>
      </c>
      <c r="CK95" s="60">
        <f>+'JURADO-1'!AA95+'JURADO-2'!AA95+'JURADO-3'!AA95+'JURADO-4'!AA95+'NO USAR'!AA95-CI95-CJ95</f>
        <v>0</v>
      </c>
      <c r="CL95" s="60">
        <f>MAX('JURADO-1'!AB95,'JURADO-2'!AB95,'JURADO-3'!AB95,'JURADO-4'!AB95,'NO USAR'!AB95)</f>
        <v>0</v>
      </c>
      <c r="CM95" s="60">
        <f>MIN('JURADO-1'!AB95,'JURADO-2'!AB95,'JURADO-3'!AB95,'JURADO-4'!AB95,'NO USAR'!AB95)</f>
        <v>0</v>
      </c>
      <c r="CN95" s="60">
        <f>+'JURADO-1'!AB95+'JURADO-2'!AB95+'JURADO-3'!AB95+'JURADO-4'!AB95+'NO USAR'!AB95-CL95-CM95</f>
        <v>0</v>
      </c>
      <c r="CO95" s="60">
        <f>MAX('JURADO-1'!AC95,'JURADO-2'!AC95,'JURADO-3'!AC95,'JURADO-4'!AC95,'NO USAR'!AC95)</f>
        <v>0</v>
      </c>
      <c r="CP95" s="60">
        <f>MIN('JURADO-1'!AC95,'JURADO-2'!AC95,'JURADO-3'!AC95,'JURADO-4'!AC95,'NO USAR'!AC95)</f>
        <v>0</v>
      </c>
      <c r="CQ95" s="60">
        <f>+'JURADO-1'!AC95+'JURADO-2'!AC95+'JURADO-3'!AC95+'JURADO-4'!AC95+'NO USAR'!AC95-CO95-CP95</f>
        <v>0</v>
      </c>
      <c r="CR95" s="60">
        <f>MAX('JURADO-1'!AD95,'JURADO-2'!AD95,'JURADO-3'!AD95,'JURADO-4'!AD95,'NO USAR'!AD95)</f>
        <v>0</v>
      </c>
      <c r="CS95" s="60">
        <f>MIN('JURADO-1'!AD95,'JURADO-2'!AD95,'JURADO-3'!AD95,'JURADO-4'!AD95,'NO USAR'!AD95)</f>
        <v>0</v>
      </c>
      <c r="CT95" s="60">
        <f>+'JURADO-1'!AD95+'JURADO-2'!AD95+'JURADO-3'!AD95+'JURADO-4'!AD95+'NO USAR'!AD95-CR95-CS95</f>
        <v>0</v>
      </c>
      <c r="CU95" s="60">
        <f t="shared" si="34"/>
        <v>0</v>
      </c>
      <c r="CV95" s="9"/>
      <c r="CW95" s="6">
        <f>MAX('JURADO-1'!AE95,'JURADO-2'!AE95,'JURADO-3'!AE95,'JURADO-4'!AE95,'NO USAR'!AE95)</f>
        <v>0</v>
      </c>
      <c r="CX95" s="12">
        <f>MIN('JURADO-1'!AE95,'JURADO-2'!AE95,'JURADO-3'!AE95,'JURADO-4'!AE95,'NO USAR'!AE95)</f>
        <v>0</v>
      </c>
      <c r="CY95" s="12">
        <f>+'JURADO-1'!AE95+'JURADO-2'!AE95+'JURADO-3'!AE95+'JURADO-4'!AE95+'NO USAR'!AE95-CW95-CX95</f>
        <v>0</v>
      </c>
      <c r="CZ95" s="63">
        <f>MAX('JURADO-1'!AF95,'JURADO-2'!AF95,'JURADO-3'!AF95,'JURADO-4'!AF95,'NO USAR'!AF95)</f>
        <v>0</v>
      </c>
      <c r="DA95" s="12">
        <f>MIN('JURADO-1'!AF95,'JURADO-2'!AF95,'JURADO-3'!AF95,'JURADO-4'!AF95,'NO USAR'!AF95)</f>
        <v>0</v>
      </c>
      <c r="DB95" s="11">
        <f>+'JURADO-1'!AF95+'JURADO-2'!AF95+'JURADO-3'!AF95+'JURADO-4'!AF95+'NO USAR'!AF95-CZ95-DA95</f>
        <v>0</v>
      </c>
      <c r="DC95" s="60">
        <f>MAX('JURADO-1'!AG95,'JURADO-2'!AG95,'JURADO-3'!AG95,'JURADO-4'!AG95,'NO USAR'!AG95)</f>
        <v>0</v>
      </c>
      <c r="DD95" s="60">
        <f>MIN('JURADO-1'!AG95,'JURADO-2'!AG95,'JURADO-3'!AG95,'JURADO-4'!AG95,'NO USAR'!AG95)</f>
        <v>0</v>
      </c>
      <c r="DE95" s="60">
        <f>+'JURADO-1'!AG95+'JURADO-2'!AG95+'JURADO-3'!AG95+'JURADO-4'!AG95+'NO USAR'!AG95-DC95-DD95</f>
        <v>0</v>
      </c>
      <c r="DF95" s="60">
        <f>MAX('JURADO-1'!AF95,'JURADO-2'!AF95,'JURADO-3'!AF95,'JURADO-4'!AF95,'NO USAR'!AF95)</f>
        <v>0</v>
      </c>
      <c r="DG95" s="60">
        <f>MIN('JURADO-1'!AF95,'JURADO-2'!AF95,'JURADO-3'!AF95,'JURADO-4'!AF95,'NO USAR'!AF95)</f>
        <v>0</v>
      </c>
      <c r="DH95" s="60">
        <f>+'JURADO-1'!AF95+'JURADO-2'!AF95+'JURADO-3'!AF95+'JURADO-4'!AF95+'NO USAR'!AF95-DF95-DG95</f>
        <v>0</v>
      </c>
      <c r="DI95" s="60">
        <f t="shared" si="35"/>
        <v>0</v>
      </c>
      <c r="DJ95" s="9"/>
      <c r="DK95" s="6">
        <f>MAX('JURADO-1'!AI95,'JURADO-2'!AI95,'JURADO-3'!AI95,'JURADO-4'!AI95,'NO USAR'!AI95)</f>
        <v>0</v>
      </c>
      <c r="DL95" s="12">
        <f>MIN('JURADO-1'!AI95,'JURADO-2'!AI95,'JURADO-3'!AI95,'JURADO-4'!AI95,'NO USAR'!AI95)</f>
        <v>0</v>
      </c>
      <c r="DM95" s="7">
        <f>+'JURADO-1'!AI95+'JURADO-2'!AI95+'JURADO-3'!AI95+'JURADO-4'!AI95+'NO USAR'!AI95-DK95-DL95</f>
        <v>0</v>
      </c>
      <c r="DN95" s="9"/>
      <c r="DO95" s="6">
        <f>MAX('JURADO-1'!AJ95,'JURADO-2'!AJ95,'JURADO-3'!AJ95,'JURADO-4'!AJ95,'NO USAR'!AJ95)</f>
        <v>0</v>
      </c>
      <c r="DP95" s="12">
        <f>MIN('JURADO-1'!AJ95,'JURADO-2'!AJ95,'JURADO-3'!AJ95,'JURADO-4'!AJ95,'NO USAR'!AJ95)</f>
        <v>0</v>
      </c>
      <c r="DQ95" s="7">
        <f>(+'JURADO-1'!AJ95+'JURADO-2'!AJ95+'JURADO-3'!AJ95+'JURADO-4'!AJ95+'NO USAR'!AJ95-DO95-DP95)*1.2</f>
        <v>0</v>
      </c>
      <c r="DR95" s="9"/>
      <c r="DS95" s="10"/>
      <c r="DT95" s="192">
        <f t="shared" si="24"/>
        <v>0</v>
      </c>
      <c r="DU95" s="193"/>
      <c r="DV95" s="193"/>
      <c r="DW95" s="191">
        <f t="shared" si="25"/>
        <v>0</v>
      </c>
      <c r="DX95" s="194"/>
      <c r="DY95" s="41"/>
      <c r="DZ95" s="60"/>
      <c r="EA95" s="81"/>
      <c r="EB95" s="60">
        <f t="shared" si="26"/>
        <v>0</v>
      </c>
      <c r="EC95" s="60">
        <f t="shared" si="27"/>
        <v>0</v>
      </c>
    </row>
    <row r="96" spans="1:133" ht="31.5" hidden="1" customHeight="1" thickBot="1">
      <c r="A96" s="78">
        <v>13</v>
      </c>
      <c r="B96" s="47"/>
      <c r="C96" s="178">
        <f>MAX('JURADO-1'!C96,'JURADO-2'!C96,'JURADO-3'!C96,'JURADO-4'!C96,'NO USAR'!C96)</f>
        <v>0</v>
      </c>
      <c r="D96" s="60">
        <f>MIN('JURADO-1'!C96,'JURADO-2'!C96,'JURADO-3'!C96,'JURADO-4'!C96,'NO USAR'!C96)</f>
        <v>0</v>
      </c>
      <c r="E96" s="60">
        <f>+'JURADO-1'!C96+'JURADO-2'!C96+'JURADO-3'!C96+'JURADO-4'!C96+'NO USAR'!C96-C96-D96</f>
        <v>0</v>
      </c>
      <c r="F96" s="60">
        <f>MAX('JURADO-1'!D96,'JURADO-2'!D96,'JURADO-3'!D96,'JURADO-4'!D96,'NO USAR'!D96)</f>
        <v>0</v>
      </c>
      <c r="G96" s="60">
        <f>MIN('JURADO-1'!D96,'JURADO-2'!D96,'JURADO-3'!D96,'JURADO-4'!D96,'NO USAR'!D96)</f>
        <v>0</v>
      </c>
      <c r="H96" s="60">
        <f>+'JURADO-1'!D96+'JURADO-2'!D96+'JURADO-3'!D96+'JURADO-4'!D96+'NO USAR'!D96-F96-G96</f>
        <v>0</v>
      </c>
      <c r="I96" s="60">
        <f>MAX('JURADO-1'!E96,'JURADO-2'!E96,'JURADO-3'!E96,'JURADO-4'!E96,'NO USAR'!E96)</f>
        <v>0</v>
      </c>
      <c r="J96" s="60">
        <f>MIN('JURADO-1'!E96,'JURADO-2'!E96,'JURADO-3'!E96,'JURADO-4'!E96,'NO USAR'!E96)</f>
        <v>0</v>
      </c>
      <c r="K96" s="60">
        <f>+'JURADO-1'!E96+'JURADO-2'!E96+'JURADO-3'!E96+'JURADO-4'!E96+'NO USAR'!E96-I96-J96</f>
        <v>0</v>
      </c>
      <c r="L96" s="60">
        <f>MAX('JURADO-1'!F96,'JURADO-2'!F96,'JURADO-3'!F96,'JURADO-4'!F96,'NO USAR'!F96)</f>
        <v>0</v>
      </c>
      <c r="M96" s="60">
        <f>MIN('JURADO-1'!F96,'JURADO-2'!F96,'JURADO-3'!F96,'JURADO-4'!F96,'NO USAR'!F96)</f>
        <v>0</v>
      </c>
      <c r="N96" s="60">
        <f>+'JURADO-1'!F96+'JURADO-2'!F96+'JURADO-3'!F96+'JURADO-4'!F96+'NO USAR'!F96-L96-M96</f>
        <v>0</v>
      </c>
      <c r="O96" s="60">
        <f t="shared" si="28"/>
        <v>0</v>
      </c>
      <c r="P96" s="124"/>
      <c r="Q96" s="6">
        <f>MAX('JURADO-1'!G96,'JURADO-2'!G96,'JURADO-3'!G96,'JURADO-4'!G96,'NO USAR'!G96)</f>
        <v>0</v>
      </c>
      <c r="R96" s="12">
        <f>MIN('JURADO-1'!G96,'JURADO-2'!G96,'JURADO-3'!G96,'JURADO-4'!G96,'NO USAR'!G96)</f>
        <v>0</v>
      </c>
      <c r="S96" s="12">
        <f>+'JURADO-1'!G96+'JURADO-2'!G96+'JURADO-3'!G96+'JURADO-4'!G96+'NO USAR'!G96-Q96-R96</f>
        <v>0</v>
      </c>
      <c r="T96" s="63">
        <f>MAX('JURADO-1'!H96,'JURADO-2'!H96,'JURADO-3'!H96,'JURADO-4'!H96,'NO USAR'!H96)</f>
        <v>0</v>
      </c>
      <c r="U96" s="12">
        <f>MIN('JURADO-1'!H96,'JURADO-2'!H96,'JURADO-3'!H96,'JURADO-4'!H96,'NO USAR'!H96)</f>
        <v>0</v>
      </c>
      <c r="V96" s="11">
        <f>+'JURADO-1'!H96+'JURADO-2'!H96+'JURADO-3'!H96+'JURADO-4'!H96+'NO USAR'!H96-T96-U96</f>
        <v>0</v>
      </c>
      <c r="W96" s="60">
        <f>MAX('JURADO-1'!I96,'JURADO-2'!I96,'JURADO-3'!I96,'JURADO-4'!I96,'NO USAR'!I96)</f>
        <v>0</v>
      </c>
      <c r="X96" s="60">
        <f>MIN('JURADO-1'!I96,'JURADO-2'!I96,'JURADO-3'!I96,'JURADO-4'!I96,'NO USAR'!I96)</f>
        <v>0</v>
      </c>
      <c r="Y96" s="60">
        <f>+'JURADO-1'!I96+'JURADO-2'!I96+'JURADO-3'!I96+'JURADO-4'!I96+'NO USAR'!I96-W96-X96</f>
        <v>0</v>
      </c>
      <c r="Z96" s="60">
        <f>MAX('JURADO-1'!J96,'JURADO-2'!J96,'JURADO-3'!J96,'JURADO-4'!J96,'NO USAR'!J96)</f>
        <v>0</v>
      </c>
      <c r="AA96" s="60">
        <f>MIN('JURADO-1'!J96,'JURADO-2'!J96,'JURADO-3'!J96,'JURADO-4'!J96,'NO USAR'!J96)</f>
        <v>0</v>
      </c>
      <c r="AB96" s="60">
        <f>+'JURADO-1'!J96+'JURADO-2'!J96+'JURADO-3'!J96+'JURADO-4'!J96+'NO USAR'!J96-Z96-AA96</f>
        <v>0</v>
      </c>
      <c r="AC96" s="60">
        <f t="shared" si="29"/>
        <v>0</v>
      </c>
      <c r="AD96" s="59"/>
      <c r="AE96" s="6">
        <f>MAX('JURADO-1'!K96,'JURADO-2'!K96,'JURADO-3'!K96,'JURADO-4'!K96,'NO USAR'!K96)</f>
        <v>0</v>
      </c>
      <c r="AF96" s="12">
        <f>MIN('JURADO-1'!K96,'JURADO-2'!K96,'JURADO-3'!K96,'JURADO-4'!K96,'NO USAR'!K96)</f>
        <v>0</v>
      </c>
      <c r="AG96" s="12">
        <f>+'JURADO-1'!K96+'JURADO-2'!K96+'JURADO-3'!K96+'JURADO-4'!K96+'NO USAR'!K96-AE96-AF96</f>
        <v>0</v>
      </c>
      <c r="AH96" s="63">
        <f>MAX('JURADO-1'!L96,'JURADO-2'!L96,'JURADO-3'!L96,'JURADO-4'!L96,'NO USAR'!L96)</f>
        <v>0</v>
      </c>
      <c r="AI96" s="12">
        <f>MIN('JURADO-1'!L96,'JURADO-2'!L96,'JURADO-3'!L96,'JURADO-4'!L96,'NO USAR'!L96)</f>
        <v>0</v>
      </c>
      <c r="AJ96" s="11">
        <f>+'JURADO-1'!L96+'JURADO-2'!L96+'JURADO-3'!L96+'JURADO-4'!L96+'NO USAR'!L96-AH96-AI96</f>
        <v>0</v>
      </c>
      <c r="AK96" s="60">
        <f>MAX('JURADO-1'!M96,'JURADO-2'!M96,'JURADO-3'!M96,'JURADO-4'!M96,'NO USAR'!M96)</f>
        <v>0</v>
      </c>
      <c r="AL96" s="60">
        <f>MIN('JURADO-1'!M96,'JURADO-2'!M96,'JURADO-3'!M96,'JURADO-4'!M96,'NO USAR'!M96)</f>
        <v>0</v>
      </c>
      <c r="AM96" s="60">
        <f>+'JURADO-1'!M96+'JURADO-2'!M96+'JURADO-3'!M96+'JURADO-4'!M96+'NO USAR'!M96-AK96-AL96</f>
        <v>0</v>
      </c>
      <c r="AN96" s="60">
        <f>MAX('JURADO-1'!N96,'JURADO-2'!N96,'JURADO-3'!N96,'JURADO-4'!N96,'NO USAR'!N96)</f>
        <v>0</v>
      </c>
      <c r="AO96" s="60">
        <f>MIN('JURADO-1'!N96,'JURADO-2'!N96,'JURADO-3'!N96,'JURADO-4'!N96,'NO USAR'!N96)</f>
        <v>0</v>
      </c>
      <c r="AP96" s="60">
        <f>+'JURADO-1'!N96+'JURADO-2'!N96+'JURADO-3'!N96+'JURADO-4'!N96+'NO USAR'!P96-AN96-AO96</f>
        <v>0</v>
      </c>
      <c r="AQ96" s="60">
        <f t="shared" si="30"/>
        <v>0</v>
      </c>
      <c r="AR96" s="59"/>
      <c r="AS96" s="6">
        <f>MAX('JURADO-1'!O96,'JURADO-2'!O96,'JURADO-3'!O96,'JURADO-4'!O96,'NO USAR'!O96)</f>
        <v>0</v>
      </c>
      <c r="AT96" s="12">
        <f>MIN('JURADO-1'!O96,'JURADO-2'!O96,'JURADO-3'!O96,'JURADO-4'!O96,'NO USAR'!O96)</f>
        <v>0</v>
      </c>
      <c r="AU96" s="12">
        <f>+'JURADO-1'!O96+'JURADO-2'!O96+'JURADO-3'!O96+'JURADO-4'!O96+'NO USAR'!O96-AS96-AT96</f>
        <v>0</v>
      </c>
      <c r="AV96" s="63">
        <f>MAX('JURADO-1'!P96,'JURADO-2'!P96,'JURADO-3'!P96,'JURADO-4'!P96,'NO USAR'!P96)</f>
        <v>0</v>
      </c>
      <c r="AW96" s="12">
        <f>MIN('JURADO-1'!P96,'JURADO-2'!P96,'JURADO-3'!P96,'JURADO-4'!P96,'NO USAR'!P96)</f>
        <v>0</v>
      </c>
      <c r="AX96" s="11">
        <f>+'JURADO-1'!P96+'JURADO-2'!P96+'JURADO-3'!P96+'JURADO-4'!P96+'NO USAR'!P96-AV96-AW96</f>
        <v>0</v>
      </c>
      <c r="AY96" s="60">
        <f>MAX('JURADO-1'!Q96,'JURADO-2'!Q96,'JURADO-3'!Q96,'JURADO-4'!Q96,'NO USAR'!Q96)</f>
        <v>0</v>
      </c>
      <c r="AZ96" s="60">
        <f>MIN('JURADO-1'!Q96,'JURADO-2'!Q96,'JURADO-3'!Q96,'JURADO-4'!Q96,'NO USAR'!Q96)</f>
        <v>0</v>
      </c>
      <c r="BA96" s="60">
        <f>+'JURADO-1'!Q96+'JURADO-2'!Q96+'JURADO-3'!Q96+'JURADO-4'!Q96+'NO USAR'!Q96-AY96-AZ96</f>
        <v>0</v>
      </c>
      <c r="BB96" s="60">
        <f>MAX('JURADO-1'!R96,'JURADO-2'!R96,'JURADO-3'!R96,'JURADO-4'!R96,'NO USAR'!R96)</f>
        <v>0</v>
      </c>
      <c r="BC96" s="60">
        <f>MIN('JURADO-1'!R96,'JURADO-2'!R96,'JURADO-3'!R96,'JURADO-4'!R96,'NO USAR'!R96)</f>
        <v>0</v>
      </c>
      <c r="BD96" s="60">
        <f>+'JURADO-1'!R96+'JURADO-2'!R96+'JURADO-3'!R96+'JURADO-4'!R96+'NO USAR'!R96-BB96-BC96</f>
        <v>0</v>
      </c>
      <c r="BE96" s="60">
        <f t="shared" si="31"/>
        <v>0</v>
      </c>
      <c r="BF96" s="9"/>
      <c r="BG96" s="60">
        <f>MAX('JURADO-1'!S96,'JURADO-2'!S96,'JURADO-3'!S96,'JURADO-4'!S96,'NO USAR'!S96)</f>
        <v>0</v>
      </c>
      <c r="BH96" s="60">
        <f>MIN('JURADO-1'!S96,'JURADO-2'!S96,'JURADO-3'!S96,'JURADO-4'!S96,'NO USAR'!S96)</f>
        <v>0</v>
      </c>
      <c r="BI96" s="60">
        <f>+'JURADO-1'!S96+'JURADO-2'!S96+'JURADO-3'!S96+'JURADO-4'!S96+'NO USAR'!S96-BG96-BH96</f>
        <v>0</v>
      </c>
      <c r="BJ96" s="60">
        <f>MAX('JURADO-1'!T96,'JURADO-2'!T96,'JURADO-3'!T96,'JURADO-4'!T96,'NO USAR'!T96)</f>
        <v>0</v>
      </c>
      <c r="BK96" s="60">
        <f>MIN('JURADO-1'!T96,'JURADO-2'!T96,'JURADO-3'!T96,'JURADO-4'!T96,'NO USAR'!T96)</f>
        <v>0</v>
      </c>
      <c r="BL96" s="60">
        <f>+'JURADO-1'!T96+'JURADO-2'!T96+'JURADO-3'!T96+'JURADO-4'!T96+'NO USAR'!T96-BJ96-BK96</f>
        <v>0</v>
      </c>
      <c r="BM96" s="60">
        <f>MAX('JURADO-1'!U96,'JURADO-2'!U96,'JURADO-3'!U96,'JURADO-4'!U96,'NO USAR'!U96)</f>
        <v>0</v>
      </c>
      <c r="BN96" s="60">
        <f>MIN('JURADO-1'!U96,'JURADO-2'!U96,'JURADO-3'!U96,'JURADO-4'!U96,'NO USAR'!U96)</f>
        <v>0</v>
      </c>
      <c r="BO96" s="60">
        <f>+'JURADO-1'!U96+'JURADO-2'!U96+'JURADO-3'!U96+'JURADO-4'!U96+'NO USAR'!U96-BM96-BN96</f>
        <v>0</v>
      </c>
      <c r="BP96" s="60">
        <f>MAX('JURADO-1'!V96,'JURADO-2'!V96,'JURADO-3'!V96,'JURADO-4'!V96,'NO USAR'!V96)</f>
        <v>0</v>
      </c>
      <c r="BQ96" s="60">
        <f>MIN('JURADO-1'!V96,'JURADO-2'!V96,'JURADO-3'!V96,'JURADO-4'!V96,'NO USAR'!V96)</f>
        <v>0</v>
      </c>
      <c r="BR96" s="60">
        <f>+'JURADO-1'!V96+'JURADO-2'!V96+'JURADO-3'!V96+'JURADO-4'!V96+'NO USAR'!V96-BP96-BQ96</f>
        <v>0</v>
      </c>
      <c r="BS96" s="60">
        <f t="shared" si="32"/>
        <v>0</v>
      </c>
      <c r="BT96" s="9"/>
      <c r="BU96" s="6">
        <f>MAX('JURADO-1'!W96,'JURADO-2'!W96,'JURADO-3'!W96,'JURADO-4'!W96,'NO USAR'!W96)</f>
        <v>0</v>
      </c>
      <c r="BV96" s="12">
        <f>MIN('JURADO-1'!W96,'JURADO-2'!W96,'JURADO-3'!W96,'JURADO-4'!W96,'NO USAR'!W96)</f>
        <v>0</v>
      </c>
      <c r="BW96" s="12">
        <f>+'JURADO-1'!W96+'JURADO-2'!W96+'JURADO-3'!W96+'JURADO-4'!W96+'NO USAR'!W96-BU96-BV96</f>
        <v>0</v>
      </c>
      <c r="BX96" s="63">
        <f>MAX('JURADO-1'!X96,'JURADO-2'!X96,'JURADO-3'!X96,'JURADO-4'!X96,'NO USAR'!X96)</f>
        <v>0</v>
      </c>
      <c r="BY96" s="12">
        <f>MIN('JURADO-1'!X96,'JURADO-2'!X96,'JURADO-3'!X96,'JURADO-4'!X96,'NO USAR'!X96)</f>
        <v>0</v>
      </c>
      <c r="BZ96" s="11">
        <f>+'JURADO-1'!X96+'JURADO-2'!X96+'JURADO-3'!X96+'JURADO-4'!X96+'NO USAR'!X96-BX96-BY96</f>
        <v>0</v>
      </c>
      <c r="CA96" s="60">
        <f>MAX('JURADO-1'!Y96,'JURADO-2'!Y96,'JURADO-3'!Y96,'JURADO-4'!Y96,'NO USAR'!Y96)</f>
        <v>0</v>
      </c>
      <c r="CB96" s="60">
        <f>MIN('JURADO-1'!Y96,'JURADO-2'!Y96,'JURADO-3'!Y96,'JURADO-4'!Y96,'NO USAR'!Y96)</f>
        <v>0</v>
      </c>
      <c r="CC96" s="60">
        <f>+'JURADO-1'!Y96+'JURADO-2'!Y96+'JURADO-3'!Y96+'JURADO-4'!Y96+'NO USAR'!Y96-CA96-CB96</f>
        <v>0</v>
      </c>
      <c r="CD96" s="60">
        <f>MAX('JURADO-1'!Z96,'JURADO-2'!Z96,'JURADO-3'!Z96,'JURADO-4'!Z96,'NO USAR'!Z96)</f>
        <v>0</v>
      </c>
      <c r="CE96" s="60">
        <f>MIN('JURADO-1'!Z96,'JURADO-2'!Z96,'JURADO-3'!Z96,'JURADO-4'!Z96,'NO USAR'!Z96)</f>
        <v>0</v>
      </c>
      <c r="CF96" s="60">
        <f>+'JURADO-1'!Z96+'JURADO-2'!Z96+'JURADO-3'!Z96+'JURADO-4'!Z96+'NO USAR'!Z96-CD96-CE96</f>
        <v>0</v>
      </c>
      <c r="CG96" s="60">
        <f t="shared" si="33"/>
        <v>0</v>
      </c>
      <c r="CH96" s="9"/>
      <c r="CI96" s="60">
        <f>MAX('JURADO-1'!AA96,'JURADO-2'!AA96,'JURADO-3'!AA96,'JURADO-4'!AA96,'NO USAR'!AA96)</f>
        <v>0</v>
      </c>
      <c r="CJ96" s="60">
        <f>MIN('JURADO-1'!AA96,'JURADO-2'!AA96,'JURADO-3'!AA96,'JURADO-4'!AA96,'NO USAR'!AA96)</f>
        <v>0</v>
      </c>
      <c r="CK96" s="60">
        <f>+'JURADO-1'!AA96+'JURADO-2'!AA96+'JURADO-3'!AA96+'JURADO-4'!AA96+'NO USAR'!AA96-CI96-CJ96</f>
        <v>0</v>
      </c>
      <c r="CL96" s="60">
        <f>MAX('JURADO-1'!AB96,'JURADO-2'!AB96,'JURADO-3'!AB96,'JURADO-4'!AB96,'NO USAR'!AB96)</f>
        <v>0</v>
      </c>
      <c r="CM96" s="60">
        <f>MIN('JURADO-1'!AB96,'JURADO-2'!AB96,'JURADO-3'!AB96,'JURADO-4'!AB96,'NO USAR'!AB96)</f>
        <v>0</v>
      </c>
      <c r="CN96" s="60">
        <f>+'JURADO-1'!AB96+'JURADO-2'!AB96+'JURADO-3'!AB96+'JURADO-4'!AB96+'NO USAR'!AB96-CL96-CM96</f>
        <v>0</v>
      </c>
      <c r="CO96" s="60">
        <f>MAX('JURADO-1'!AC96,'JURADO-2'!AC96,'JURADO-3'!AC96,'JURADO-4'!AC96,'NO USAR'!AC96)</f>
        <v>0</v>
      </c>
      <c r="CP96" s="60">
        <f>MIN('JURADO-1'!AC96,'JURADO-2'!AC96,'JURADO-3'!AC96,'JURADO-4'!AC96,'NO USAR'!AC96)</f>
        <v>0</v>
      </c>
      <c r="CQ96" s="60">
        <f>+'JURADO-1'!AC96+'JURADO-2'!AC96+'JURADO-3'!AC96+'JURADO-4'!AC96+'NO USAR'!AC96-CO96-CP96</f>
        <v>0</v>
      </c>
      <c r="CR96" s="60">
        <f>MAX('JURADO-1'!AD96,'JURADO-2'!AD96,'JURADO-3'!AD96,'JURADO-4'!AD96,'NO USAR'!AD96)</f>
        <v>0</v>
      </c>
      <c r="CS96" s="60">
        <f>MIN('JURADO-1'!AD96,'JURADO-2'!AD96,'JURADO-3'!AD96,'JURADO-4'!AD96,'NO USAR'!AD96)</f>
        <v>0</v>
      </c>
      <c r="CT96" s="60">
        <f>+'JURADO-1'!AD96+'JURADO-2'!AD96+'JURADO-3'!AD96+'JURADO-4'!AD96+'NO USAR'!AD96-CR96-CS96</f>
        <v>0</v>
      </c>
      <c r="CU96" s="60">
        <f t="shared" si="34"/>
        <v>0</v>
      </c>
      <c r="CV96" s="9"/>
      <c r="CW96" s="6">
        <f>MAX('JURADO-1'!AE96,'JURADO-2'!AE96,'JURADO-3'!AE96,'JURADO-4'!AE96,'NO USAR'!AE96)</f>
        <v>0</v>
      </c>
      <c r="CX96" s="12">
        <f>MIN('JURADO-1'!AE96,'JURADO-2'!AE96,'JURADO-3'!AE96,'JURADO-4'!AE96,'NO USAR'!AE96)</f>
        <v>0</v>
      </c>
      <c r="CY96" s="12">
        <f>+'JURADO-1'!AE96+'JURADO-2'!AE96+'JURADO-3'!AE96+'JURADO-4'!AE96+'NO USAR'!AE96-CW96-CX96</f>
        <v>0</v>
      </c>
      <c r="CZ96" s="63">
        <f>MAX('JURADO-1'!AF96,'JURADO-2'!AF96,'JURADO-3'!AF96,'JURADO-4'!AF96,'NO USAR'!AF96)</f>
        <v>0</v>
      </c>
      <c r="DA96" s="12">
        <f>MIN('JURADO-1'!AF96,'JURADO-2'!AF96,'JURADO-3'!AF96,'JURADO-4'!AF96,'NO USAR'!AF96)</f>
        <v>0</v>
      </c>
      <c r="DB96" s="11">
        <f>+'JURADO-1'!AF96+'JURADO-2'!AF96+'JURADO-3'!AF96+'JURADO-4'!AF96+'NO USAR'!AF96-CZ96-DA96</f>
        <v>0</v>
      </c>
      <c r="DC96" s="60">
        <f>MAX('JURADO-1'!AG96,'JURADO-2'!AG96,'JURADO-3'!AG96,'JURADO-4'!AG96,'NO USAR'!AG96)</f>
        <v>0</v>
      </c>
      <c r="DD96" s="60">
        <f>MIN('JURADO-1'!AG96,'JURADO-2'!AG96,'JURADO-3'!AG96,'JURADO-4'!AG96,'NO USAR'!AG96)</f>
        <v>0</v>
      </c>
      <c r="DE96" s="60">
        <f>+'JURADO-1'!AG96+'JURADO-2'!AG96+'JURADO-3'!AG96+'JURADO-4'!AG96+'NO USAR'!AG96-DC96-DD96</f>
        <v>0</v>
      </c>
      <c r="DF96" s="60">
        <f>MAX('JURADO-1'!AF96,'JURADO-2'!AF96,'JURADO-3'!AF96,'JURADO-4'!AF96,'NO USAR'!AF96)</f>
        <v>0</v>
      </c>
      <c r="DG96" s="60">
        <f>MIN('JURADO-1'!AF96,'JURADO-2'!AF96,'JURADO-3'!AF96,'JURADO-4'!AF96,'NO USAR'!AF96)</f>
        <v>0</v>
      </c>
      <c r="DH96" s="60">
        <f>+'JURADO-1'!AF96+'JURADO-2'!AF96+'JURADO-3'!AF96+'JURADO-4'!AF96+'NO USAR'!AF96-DF96-DG96</f>
        <v>0</v>
      </c>
      <c r="DI96" s="60">
        <f t="shared" si="35"/>
        <v>0</v>
      </c>
      <c r="DJ96" s="9"/>
      <c r="DK96" s="6">
        <f>MAX('JURADO-1'!AI96,'JURADO-2'!AI96,'JURADO-3'!AI96,'JURADO-4'!AI96,'NO USAR'!AI96)</f>
        <v>0</v>
      </c>
      <c r="DL96" s="12">
        <f>MIN('JURADO-1'!AI96,'JURADO-2'!AI96,'JURADO-3'!AI96,'JURADO-4'!AI96,'NO USAR'!AI96)</f>
        <v>0</v>
      </c>
      <c r="DM96" s="7">
        <f>+'JURADO-1'!AI96+'JURADO-2'!AI96+'JURADO-3'!AI96+'JURADO-4'!AI96+'NO USAR'!AI96-DK96-DL96</f>
        <v>0</v>
      </c>
      <c r="DN96" s="9"/>
      <c r="DO96" s="6">
        <f>MAX('JURADO-1'!AJ96,'JURADO-2'!AJ96,'JURADO-3'!AJ96,'JURADO-4'!AJ96,'NO USAR'!AJ96)</f>
        <v>0</v>
      </c>
      <c r="DP96" s="12">
        <f>MIN('JURADO-1'!AJ96,'JURADO-2'!AJ96,'JURADO-3'!AJ96,'JURADO-4'!AJ96,'NO USAR'!AJ96)</f>
        <v>0</v>
      </c>
      <c r="DQ96" s="7">
        <f>(+'JURADO-1'!AJ96+'JURADO-2'!AJ96+'JURADO-3'!AJ96+'JURADO-4'!AJ96+'NO USAR'!AJ96-DO96-DP96)*1.2</f>
        <v>0</v>
      </c>
      <c r="DR96" s="9"/>
      <c r="DS96" s="10"/>
      <c r="DT96" s="192">
        <f t="shared" si="24"/>
        <v>0</v>
      </c>
      <c r="DU96" s="193"/>
      <c r="DV96" s="193"/>
      <c r="DW96" s="191">
        <f t="shared" si="25"/>
        <v>0</v>
      </c>
      <c r="DX96" s="194"/>
      <c r="DY96" s="41"/>
      <c r="DZ96" s="60"/>
      <c r="EA96" s="81"/>
      <c r="EB96" s="60">
        <f t="shared" si="26"/>
        <v>0</v>
      </c>
      <c r="EC96" s="60">
        <f t="shared" si="27"/>
        <v>0</v>
      </c>
    </row>
    <row r="97" spans="1:133" ht="31.5" hidden="1" customHeight="1" thickBot="1">
      <c r="A97" s="79">
        <v>14</v>
      </c>
      <c r="B97" s="47"/>
      <c r="C97" s="178">
        <f>MAX('JURADO-1'!C97,'JURADO-2'!C97,'JURADO-3'!C97,'JURADO-4'!C97,'NO USAR'!C97)</f>
        <v>0</v>
      </c>
      <c r="D97" s="60">
        <f>MIN('JURADO-1'!C97,'JURADO-2'!C97,'JURADO-3'!C97,'JURADO-4'!C97,'NO USAR'!C97)</f>
        <v>0</v>
      </c>
      <c r="E97" s="60">
        <f>+'JURADO-1'!C97+'JURADO-2'!C97+'JURADO-3'!C97+'JURADO-4'!C97+'NO USAR'!C97-C97-D97</f>
        <v>0</v>
      </c>
      <c r="F97" s="60">
        <f>MAX('JURADO-1'!D97,'JURADO-2'!D97,'JURADO-3'!D97,'JURADO-4'!D97,'NO USAR'!D97)</f>
        <v>0</v>
      </c>
      <c r="G97" s="60">
        <f>MIN('JURADO-1'!D97,'JURADO-2'!D97,'JURADO-3'!D97,'JURADO-4'!D97,'NO USAR'!D97)</f>
        <v>0</v>
      </c>
      <c r="H97" s="60">
        <f>+'JURADO-1'!D97+'JURADO-2'!D97+'JURADO-3'!D97+'JURADO-4'!D97+'NO USAR'!D97-F97-G97</f>
        <v>0</v>
      </c>
      <c r="I97" s="60">
        <f>MAX('JURADO-1'!E97,'JURADO-2'!E97,'JURADO-3'!E97,'JURADO-4'!E97,'NO USAR'!E97)</f>
        <v>0</v>
      </c>
      <c r="J97" s="60">
        <f>MIN('JURADO-1'!E97,'JURADO-2'!E97,'JURADO-3'!E97,'JURADO-4'!E97,'NO USAR'!E97)</f>
        <v>0</v>
      </c>
      <c r="K97" s="60">
        <f>+'JURADO-1'!E97+'JURADO-2'!E97+'JURADO-3'!E97+'JURADO-4'!E97+'NO USAR'!E97-I97-J97</f>
        <v>0</v>
      </c>
      <c r="L97" s="60">
        <f>MAX('JURADO-1'!F97,'JURADO-2'!F97,'JURADO-3'!F97,'JURADO-4'!F97,'NO USAR'!F97)</f>
        <v>0</v>
      </c>
      <c r="M97" s="60">
        <f>MIN('JURADO-1'!F97,'JURADO-2'!F97,'JURADO-3'!F97,'JURADO-4'!F97,'NO USAR'!F97)</f>
        <v>0</v>
      </c>
      <c r="N97" s="60">
        <f>+'JURADO-1'!F97+'JURADO-2'!F97+'JURADO-3'!F97+'JURADO-4'!F97+'NO USAR'!F97-L97-M97</f>
        <v>0</v>
      </c>
      <c r="O97" s="60">
        <f t="shared" si="28"/>
        <v>0</v>
      </c>
      <c r="P97" s="124"/>
      <c r="Q97" s="6">
        <f>MAX('JURADO-1'!G97,'JURADO-2'!G97,'JURADO-3'!G97,'JURADO-4'!G97,'NO USAR'!G97)</f>
        <v>0</v>
      </c>
      <c r="R97" s="12">
        <f>MIN('JURADO-1'!G97,'JURADO-2'!G97,'JURADO-3'!G97,'JURADO-4'!G97,'NO USAR'!G97)</f>
        <v>0</v>
      </c>
      <c r="S97" s="12">
        <f>+'JURADO-1'!G97+'JURADO-2'!G97+'JURADO-3'!G97+'JURADO-4'!G97+'NO USAR'!G97-Q97-R97</f>
        <v>0</v>
      </c>
      <c r="T97" s="63">
        <f>MAX('JURADO-1'!H97,'JURADO-2'!H97,'JURADO-3'!H97,'JURADO-4'!H97,'NO USAR'!H97)</f>
        <v>0</v>
      </c>
      <c r="U97" s="12">
        <f>MIN('JURADO-1'!H97,'JURADO-2'!H97,'JURADO-3'!H97,'JURADO-4'!H97,'NO USAR'!H97)</f>
        <v>0</v>
      </c>
      <c r="V97" s="11">
        <f>+'JURADO-1'!H97+'JURADO-2'!H97+'JURADO-3'!H97+'JURADO-4'!H97+'NO USAR'!H97-T97-U97</f>
        <v>0</v>
      </c>
      <c r="W97" s="60">
        <f>MAX('JURADO-1'!I97,'JURADO-2'!I97,'JURADO-3'!I97,'JURADO-4'!I97,'NO USAR'!I97)</f>
        <v>0</v>
      </c>
      <c r="X97" s="60">
        <f>MIN('JURADO-1'!I97,'JURADO-2'!I97,'JURADO-3'!I97,'JURADO-4'!I97,'NO USAR'!I97)</f>
        <v>0</v>
      </c>
      <c r="Y97" s="60">
        <f>+'JURADO-1'!I97+'JURADO-2'!I97+'JURADO-3'!I97+'JURADO-4'!I97+'NO USAR'!I97-W97-X97</f>
        <v>0</v>
      </c>
      <c r="Z97" s="60">
        <f>MAX('JURADO-1'!J97,'JURADO-2'!J97,'JURADO-3'!J97,'JURADO-4'!J97,'NO USAR'!J97)</f>
        <v>0</v>
      </c>
      <c r="AA97" s="60">
        <f>MIN('JURADO-1'!J97,'JURADO-2'!J97,'JURADO-3'!J97,'JURADO-4'!J97,'NO USAR'!J97)</f>
        <v>0</v>
      </c>
      <c r="AB97" s="60">
        <f>+'JURADO-1'!J97+'JURADO-2'!J97+'JURADO-3'!J97+'JURADO-4'!J97+'NO USAR'!J97-Z97-AA97</f>
        <v>0</v>
      </c>
      <c r="AC97" s="60">
        <f t="shared" si="29"/>
        <v>0</v>
      </c>
      <c r="AD97" s="59"/>
      <c r="AE97" s="6">
        <f>MAX('JURADO-1'!K97,'JURADO-2'!K97,'JURADO-3'!K97,'JURADO-4'!K97,'NO USAR'!K97)</f>
        <v>0</v>
      </c>
      <c r="AF97" s="12">
        <f>MIN('JURADO-1'!K97,'JURADO-2'!K97,'JURADO-3'!K97,'JURADO-4'!K97,'NO USAR'!K97)</f>
        <v>0</v>
      </c>
      <c r="AG97" s="12">
        <f>+'JURADO-1'!K97+'JURADO-2'!K97+'JURADO-3'!K97+'JURADO-4'!K97+'NO USAR'!K97-AE97-AF97</f>
        <v>0</v>
      </c>
      <c r="AH97" s="63">
        <f>MAX('JURADO-1'!L97,'JURADO-2'!L97,'JURADO-3'!L97,'JURADO-4'!L97,'NO USAR'!L97)</f>
        <v>0</v>
      </c>
      <c r="AI97" s="12">
        <f>MIN('JURADO-1'!L97,'JURADO-2'!L97,'JURADO-3'!L97,'JURADO-4'!L97,'NO USAR'!L97)</f>
        <v>0</v>
      </c>
      <c r="AJ97" s="11">
        <f>+'JURADO-1'!L97+'JURADO-2'!L97+'JURADO-3'!L97+'JURADO-4'!L97+'NO USAR'!L97-AH97-AI97</f>
        <v>0</v>
      </c>
      <c r="AK97" s="60">
        <f>MAX('JURADO-1'!M97,'JURADO-2'!M97,'JURADO-3'!M97,'JURADO-4'!M97,'NO USAR'!M97)</f>
        <v>0</v>
      </c>
      <c r="AL97" s="60">
        <f>MIN('JURADO-1'!M97,'JURADO-2'!M97,'JURADO-3'!M97,'JURADO-4'!M97,'NO USAR'!M97)</f>
        <v>0</v>
      </c>
      <c r="AM97" s="60">
        <f>+'JURADO-1'!M97+'JURADO-2'!M97+'JURADO-3'!M97+'JURADO-4'!M97+'NO USAR'!M97-AK97-AL97</f>
        <v>0</v>
      </c>
      <c r="AN97" s="60">
        <f>MAX('JURADO-1'!N97,'JURADO-2'!N97,'JURADO-3'!N97,'JURADO-4'!N97,'NO USAR'!N97)</f>
        <v>0</v>
      </c>
      <c r="AO97" s="60">
        <f>MIN('JURADO-1'!N97,'JURADO-2'!N97,'JURADO-3'!N97,'JURADO-4'!N97,'NO USAR'!N97)</f>
        <v>0</v>
      </c>
      <c r="AP97" s="60">
        <f>+'JURADO-1'!N97+'JURADO-2'!N97+'JURADO-3'!N97+'JURADO-4'!N97+'NO USAR'!P97-AN97-AO97</f>
        <v>0</v>
      </c>
      <c r="AQ97" s="60">
        <f t="shared" si="30"/>
        <v>0</v>
      </c>
      <c r="AR97" s="59"/>
      <c r="AS97" s="6">
        <f>MAX('JURADO-1'!O97,'JURADO-2'!O97,'JURADO-3'!O97,'JURADO-4'!O97,'NO USAR'!O97)</f>
        <v>0</v>
      </c>
      <c r="AT97" s="12">
        <f>MIN('JURADO-1'!O97,'JURADO-2'!O97,'JURADO-3'!O97,'JURADO-4'!O97,'NO USAR'!O97)</f>
        <v>0</v>
      </c>
      <c r="AU97" s="12">
        <f>+'JURADO-1'!O97+'JURADO-2'!O97+'JURADO-3'!O97+'JURADO-4'!O97+'NO USAR'!O97-AS97-AT97</f>
        <v>0</v>
      </c>
      <c r="AV97" s="63">
        <f>MAX('JURADO-1'!P97,'JURADO-2'!P97,'JURADO-3'!P97,'JURADO-4'!P97,'NO USAR'!P97)</f>
        <v>0</v>
      </c>
      <c r="AW97" s="12">
        <f>MIN('JURADO-1'!P97,'JURADO-2'!P97,'JURADO-3'!P97,'JURADO-4'!P97,'NO USAR'!P97)</f>
        <v>0</v>
      </c>
      <c r="AX97" s="11">
        <f>+'JURADO-1'!P97+'JURADO-2'!P97+'JURADO-3'!P97+'JURADO-4'!P97+'NO USAR'!P97-AV97-AW97</f>
        <v>0</v>
      </c>
      <c r="AY97" s="60">
        <f>MAX('JURADO-1'!Q97,'JURADO-2'!Q97,'JURADO-3'!Q97,'JURADO-4'!Q97,'NO USAR'!Q97)</f>
        <v>0</v>
      </c>
      <c r="AZ97" s="60">
        <f>MIN('JURADO-1'!Q97,'JURADO-2'!Q97,'JURADO-3'!Q97,'JURADO-4'!Q97,'NO USAR'!Q97)</f>
        <v>0</v>
      </c>
      <c r="BA97" s="60">
        <f>+'JURADO-1'!Q97+'JURADO-2'!Q97+'JURADO-3'!Q97+'JURADO-4'!Q97+'NO USAR'!Q97-AY97-AZ97</f>
        <v>0</v>
      </c>
      <c r="BB97" s="60">
        <f>MAX('JURADO-1'!R97,'JURADO-2'!R97,'JURADO-3'!R97,'JURADO-4'!R97,'NO USAR'!R97)</f>
        <v>0</v>
      </c>
      <c r="BC97" s="60">
        <f>MIN('JURADO-1'!R97,'JURADO-2'!R97,'JURADO-3'!R97,'JURADO-4'!R97,'NO USAR'!R97)</f>
        <v>0</v>
      </c>
      <c r="BD97" s="60">
        <f>+'JURADO-1'!R97+'JURADO-2'!R97+'JURADO-3'!R97+'JURADO-4'!R97+'NO USAR'!R97-BB97-BC97</f>
        <v>0</v>
      </c>
      <c r="BE97" s="60">
        <f t="shared" si="31"/>
        <v>0</v>
      </c>
      <c r="BF97" s="9"/>
      <c r="BG97" s="60">
        <f>MAX('JURADO-1'!S97,'JURADO-2'!S97,'JURADO-3'!S97,'JURADO-4'!S97,'NO USAR'!S97)</f>
        <v>0</v>
      </c>
      <c r="BH97" s="60">
        <f>MIN('JURADO-1'!S97,'JURADO-2'!S97,'JURADO-3'!S97,'JURADO-4'!S97,'NO USAR'!S97)</f>
        <v>0</v>
      </c>
      <c r="BI97" s="60">
        <f>+'JURADO-1'!S97+'JURADO-2'!S97+'JURADO-3'!S97+'JURADO-4'!S97+'NO USAR'!S97-BG97-BH97</f>
        <v>0</v>
      </c>
      <c r="BJ97" s="60">
        <f>MAX('JURADO-1'!T97,'JURADO-2'!T97,'JURADO-3'!T97,'JURADO-4'!T97,'NO USAR'!T97)</f>
        <v>0</v>
      </c>
      <c r="BK97" s="60">
        <f>MIN('JURADO-1'!T97,'JURADO-2'!T97,'JURADO-3'!T97,'JURADO-4'!T97,'NO USAR'!T97)</f>
        <v>0</v>
      </c>
      <c r="BL97" s="60">
        <f>+'JURADO-1'!T97+'JURADO-2'!T97+'JURADO-3'!T97+'JURADO-4'!T97+'NO USAR'!T97-BJ97-BK97</f>
        <v>0</v>
      </c>
      <c r="BM97" s="60">
        <f>MAX('JURADO-1'!U97,'JURADO-2'!U97,'JURADO-3'!U97,'JURADO-4'!U97,'NO USAR'!U97)</f>
        <v>0</v>
      </c>
      <c r="BN97" s="60">
        <f>MIN('JURADO-1'!U97,'JURADO-2'!U97,'JURADO-3'!U97,'JURADO-4'!U97,'NO USAR'!U97)</f>
        <v>0</v>
      </c>
      <c r="BO97" s="60">
        <f>+'JURADO-1'!U97+'JURADO-2'!U97+'JURADO-3'!U97+'JURADO-4'!U97+'NO USAR'!U97-BM97-BN97</f>
        <v>0</v>
      </c>
      <c r="BP97" s="60">
        <f>MAX('JURADO-1'!V97,'JURADO-2'!V97,'JURADO-3'!V97,'JURADO-4'!V97,'NO USAR'!V97)</f>
        <v>0</v>
      </c>
      <c r="BQ97" s="60">
        <f>MIN('JURADO-1'!V97,'JURADO-2'!V97,'JURADO-3'!V97,'JURADO-4'!V97,'NO USAR'!V97)</f>
        <v>0</v>
      </c>
      <c r="BR97" s="60">
        <f>+'JURADO-1'!V97+'JURADO-2'!V97+'JURADO-3'!V97+'JURADO-4'!V97+'NO USAR'!V97-BP97-BQ97</f>
        <v>0</v>
      </c>
      <c r="BS97" s="60">
        <f t="shared" si="32"/>
        <v>0</v>
      </c>
      <c r="BT97" s="9"/>
      <c r="BU97" s="6">
        <f>MAX('JURADO-1'!W97,'JURADO-2'!W97,'JURADO-3'!W97,'JURADO-4'!W97,'NO USAR'!W97)</f>
        <v>0</v>
      </c>
      <c r="BV97" s="12">
        <f>MIN('JURADO-1'!W97,'JURADO-2'!W97,'JURADO-3'!W97,'JURADO-4'!W97,'NO USAR'!W97)</f>
        <v>0</v>
      </c>
      <c r="BW97" s="12">
        <f>+'JURADO-1'!W97+'JURADO-2'!W97+'JURADO-3'!W97+'JURADO-4'!W97+'NO USAR'!W97-BU97-BV97</f>
        <v>0</v>
      </c>
      <c r="BX97" s="63">
        <f>MAX('JURADO-1'!X97,'JURADO-2'!X97,'JURADO-3'!X97,'JURADO-4'!X97,'NO USAR'!X97)</f>
        <v>0</v>
      </c>
      <c r="BY97" s="12">
        <f>MIN('JURADO-1'!X97,'JURADO-2'!X97,'JURADO-3'!X97,'JURADO-4'!X97,'NO USAR'!X97)</f>
        <v>0</v>
      </c>
      <c r="BZ97" s="11">
        <f>+'JURADO-1'!X97+'JURADO-2'!X97+'JURADO-3'!X97+'JURADO-4'!X97+'NO USAR'!X97-BX97-BY97</f>
        <v>0</v>
      </c>
      <c r="CA97" s="60">
        <f>MAX('JURADO-1'!Y97,'JURADO-2'!Y97,'JURADO-3'!Y97,'JURADO-4'!Y97,'NO USAR'!Y97)</f>
        <v>0</v>
      </c>
      <c r="CB97" s="60">
        <f>MIN('JURADO-1'!Y97,'JURADO-2'!Y97,'JURADO-3'!Y97,'JURADO-4'!Y97,'NO USAR'!Y97)</f>
        <v>0</v>
      </c>
      <c r="CC97" s="60">
        <f>+'JURADO-1'!Y97+'JURADO-2'!Y97+'JURADO-3'!Y97+'JURADO-4'!Y97+'NO USAR'!Y97-CA97-CB97</f>
        <v>0</v>
      </c>
      <c r="CD97" s="60">
        <f>MAX('JURADO-1'!Z97,'JURADO-2'!Z97,'JURADO-3'!Z97,'JURADO-4'!Z97,'NO USAR'!Z97)</f>
        <v>0</v>
      </c>
      <c r="CE97" s="60">
        <f>MIN('JURADO-1'!Z97,'JURADO-2'!Z97,'JURADO-3'!Z97,'JURADO-4'!Z97,'NO USAR'!Z97)</f>
        <v>0</v>
      </c>
      <c r="CF97" s="60">
        <f>+'JURADO-1'!Z97+'JURADO-2'!Z97+'JURADO-3'!Z97+'JURADO-4'!Z97+'NO USAR'!Z97-CD97-CE97</f>
        <v>0</v>
      </c>
      <c r="CG97" s="60">
        <f t="shared" si="33"/>
        <v>0</v>
      </c>
      <c r="CH97" s="9"/>
      <c r="CI97" s="60">
        <f>MAX('JURADO-1'!AA97,'JURADO-2'!AA97,'JURADO-3'!AA97,'JURADO-4'!AA97,'NO USAR'!AA97)</f>
        <v>0</v>
      </c>
      <c r="CJ97" s="60">
        <f>MIN('JURADO-1'!AA97,'JURADO-2'!AA97,'JURADO-3'!AA97,'JURADO-4'!AA97,'NO USAR'!AA97)</f>
        <v>0</v>
      </c>
      <c r="CK97" s="60">
        <f>+'JURADO-1'!AA97+'JURADO-2'!AA97+'JURADO-3'!AA97+'JURADO-4'!AA97+'NO USAR'!AA97-CI97-CJ97</f>
        <v>0</v>
      </c>
      <c r="CL97" s="60">
        <f>MAX('JURADO-1'!AB97,'JURADO-2'!AB97,'JURADO-3'!AB97,'JURADO-4'!AB97,'NO USAR'!AB97)</f>
        <v>0</v>
      </c>
      <c r="CM97" s="60">
        <f>MIN('JURADO-1'!AB97,'JURADO-2'!AB97,'JURADO-3'!AB97,'JURADO-4'!AB97,'NO USAR'!AB97)</f>
        <v>0</v>
      </c>
      <c r="CN97" s="60">
        <f>+'JURADO-1'!AB97+'JURADO-2'!AB97+'JURADO-3'!AB97+'JURADO-4'!AB97+'NO USAR'!AB97-CL97-CM97</f>
        <v>0</v>
      </c>
      <c r="CO97" s="60">
        <f>MAX('JURADO-1'!AC97,'JURADO-2'!AC97,'JURADO-3'!AC97,'JURADO-4'!AC97,'NO USAR'!AC97)</f>
        <v>0</v>
      </c>
      <c r="CP97" s="60">
        <f>MIN('JURADO-1'!AC97,'JURADO-2'!AC97,'JURADO-3'!AC97,'JURADO-4'!AC97,'NO USAR'!AC97)</f>
        <v>0</v>
      </c>
      <c r="CQ97" s="60">
        <f>+'JURADO-1'!AC97+'JURADO-2'!AC97+'JURADO-3'!AC97+'JURADO-4'!AC97+'NO USAR'!AC97-CO97-CP97</f>
        <v>0</v>
      </c>
      <c r="CR97" s="60">
        <f>MAX('JURADO-1'!AD97,'JURADO-2'!AD97,'JURADO-3'!AD97,'JURADO-4'!AD97,'NO USAR'!AD97)</f>
        <v>0</v>
      </c>
      <c r="CS97" s="60">
        <f>MIN('JURADO-1'!AD97,'JURADO-2'!AD97,'JURADO-3'!AD97,'JURADO-4'!AD97,'NO USAR'!AD97)</f>
        <v>0</v>
      </c>
      <c r="CT97" s="60">
        <f>+'JURADO-1'!AD97+'JURADO-2'!AD97+'JURADO-3'!AD97+'JURADO-4'!AD97+'NO USAR'!AD97-CR97-CS97</f>
        <v>0</v>
      </c>
      <c r="CU97" s="60">
        <f t="shared" si="34"/>
        <v>0</v>
      </c>
      <c r="CV97" s="9"/>
      <c r="CW97" s="6">
        <f>MAX('JURADO-1'!AE97,'JURADO-2'!AE97,'JURADO-3'!AE97,'JURADO-4'!AE97,'NO USAR'!AE97)</f>
        <v>0</v>
      </c>
      <c r="CX97" s="12">
        <f>MIN('JURADO-1'!AE97,'JURADO-2'!AE97,'JURADO-3'!AE97,'JURADO-4'!AE97,'NO USAR'!AE97)</f>
        <v>0</v>
      </c>
      <c r="CY97" s="12">
        <f>+'JURADO-1'!AE97+'JURADO-2'!AE97+'JURADO-3'!AE97+'JURADO-4'!AE97+'NO USAR'!AE97-CW97-CX97</f>
        <v>0</v>
      </c>
      <c r="CZ97" s="63">
        <f>MAX('JURADO-1'!AF97,'JURADO-2'!AF97,'JURADO-3'!AF97,'JURADO-4'!AF97,'NO USAR'!AF97)</f>
        <v>0</v>
      </c>
      <c r="DA97" s="12">
        <f>MIN('JURADO-1'!AF97,'JURADO-2'!AF97,'JURADO-3'!AF97,'JURADO-4'!AF97,'NO USAR'!AF97)</f>
        <v>0</v>
      </c>
      <c r="DB97" s="11">
        <f>+'JURADO-1'!AF97+'JURADO-2'!AF97+'JURADO-3'!AF97+'JURADO-4'!AF97+'NO USAR'!AF97-CZ97-DA97</f>
        <v>0</v>
      </c>
      <c r="DC97" s="60">
        <f>MAX('JURADO-1'!AG97,'JURADO-2'!AG97,'JURADO-3'!AG97,'JURADO-4'!AG97,'NO USAR'!AG97)</f>
        <v>0</v>
      </c>
      <c r="DD97" s="60">
        <f>MIN('JURADO-1'!AG97,'JURADO-2'!AG97,'JURADO-3'!AG97,'JURADO-4'!AG97,'NO USAR'!AG97)</f>
        <v>0</v>
      </c>
      <c r="DE97" s="60">
        <f>+'JURADO-1'!AG97+'JURADO-2'!AG97+'JURADO-3'!AG97+'JURADO-4'!AG97+'NO USAR'!AG97-DC97-DD97</f>
        <v>0</v>
      </c>
      <c r="DF97" s="60">
        <f>MAX('JURADO-1'!AF97,'JURADO-2'!AF97,'JURADO-3'!AF97,'JURADO-4'!AF97,'NO USAR'!AF97)</f>
        <v>0</v>
      </c>
      <c r="DG97" s="60">
        <f>MIN('JURADO-1'!AF97,'JURADO-2'!AF97,'JURADO-3'!AF97,'JURADO-4'!AF97,'NO USAR'!AF97)</f>
        <v>0</v>
      </c>
      <c r="DH97" s="60">
        <f>+'JURADO-1'!AF97+'JURADO-2'!AF97+'JURADO-3'!AF97+'JURADO-4'!AF97+'NO USAR'!AF97-DF97-DG97</f>
        <v>0</v>
      </c>
      <c r="DI97" s="60">
        <f t="shared" si="35"/>
        <v>0</v>
      </c>
      <c r="DJ97" s="9"/>
      <c r="DK97" s="6">
        <f>MAX('JURADO-1'!AI97,'JURADO-2'!AI97,'JURADO-3'!AI97,'JURADO-4'!AI97,'NO USAR'!AI97)</f>
        <v>0</v>
      </c>
      <c r="DL97" s="12">
        <f>MIN('JURADO-1'!AI97,'JURADO-2'!AI97,'JURADO-3'!AI97,'JURADO-4'!AI97,'NO USAR'!AI97)</f>
        <v>0</v>
      </c>
      <c r="DM97" s="7">
        <f>+'JURADO-1'!AI97+'JURADO-2'!AI97+'JURADO-3'!AI97+'JURADO-4'!AI97+'NO USAR'!AI97-DK97-DL97</f>
        <v>0</v>
      </c>
      <c r="DN97" s="9"/>
      <c r="DO97" s="6">
        <f>MAX('JURADO-1'!AJ97,'JURADO-2'!AJ97,'JURADO-3'!AJ97,'JURADO-4'!AJ97,'NO USAR'!AJ97)</f>
        <v>0</v>
      </c>
      <c r="DP97" s="12">
        <f>MIN('JURADO-1'!AJ97,'JURADO-2'!AJ97,'JURADO-3'!AJ97,'JURADO-4'!AJ97,'NO USAR'!AJ97)</f>
        <v>0</v>
      </c>
      <c r="DQ97" s="7">
        <f>(+'JURADO-1'!AJ97+'JURADO-2'!AJ97+'JURADO-3'!AJ97+'JURADO-4'!AJ97+'NO USAR'!AJ97-DO97-DP97)*1.2</f>
        <v>0</v>
      </c>
      <c r="DR97" s="9"/>
      <c r="DS97" s="10"/>
      <c r="DT97" s="192">
        <f t="shared" si="24"/>
        <v>0</v>
      </c>
      <c r="DU97" s="193"/>
      <c r="DV97" s="193"/>
      <c r="DW97" s="191">
        <f t="shared" si="25"/>
        <v>0</v>
      </c>
      <c r="DX97" s="194"/>
      <c r="DY97" s="41"/>
      <c r="DZ97" s="60"/>
      <c r="EA97" s="81"/>
      <c r="EB97" s="60">
        <f t="shared" si="26"/>
        <v>0</v>
      </c>
      <c r="EC97" s="60">
        <f t="shared" si="27"/>
        <v>0</v>
      </c>
    </row>
    <row r="98" spans="1:133" ht="31.5" hidden="1" customHeight="1" thickBot="1">
      <c r="A98" s="78">
        <v>15</v>
      </c>
      <c r="B98" s="47"/>
      <c r="C98" s="178">
        <f>MAX('JURADO-1'!C98,'JURADO-2'!C98,'JURADO-3'!C98,'JURADO-4'!C98,'NO USAR'!C98)</f>
        <v>0</v>
      </c>
      <c r="D98" s="60">
        <f>MIN('JURADO-1'!C98,'JURADO-2'!C98,'JURADO-3'!C98,'JURADO-4'!C98,'NO USAR'!C98)</f>
        <v>0</v>
      </c>
      <c r="E98" s="60">
        <f>+'JURADO-1'!C98+'JURADO-2'!C98+'JURADO-3'!C98+'JURADO-4'!C98+'NO USAR'!C98-C98-D98</f>
        <v>0</v>
      </c>
      <c r="F98" s="60">
        <f>MAX('JURADO-1'!D98,'JURADO-2'!D98,'JURADO-3'!D98,'JURADO-4'!D98,'NO USAR'!D98)</f>
        <v>0</v>
      </c>
      <c r="G98" s="60">
        <f>MIN('JURADO-1'!D98,'JURADO-2'!D98,'JURADO-3'!D98,'JURADO-4'!D98,'NO USAR'!D98)</f>
        <v>0</v>
      </c>
      <c r="H98" s="60">
        <f>+'JURADO-1'!D98+'JURADO-2'!D98+'JURADO-3'!D98+'JURADO-4'!D98+'NO USAR'!D98-F98-G98</f>
        <v>0</v>
      </c>
      <c r="I98" s="60">
        <f>MAX('JURADO-1'!E98,'JURADO-2'!E98,'JURADO-3'!E98,'JURADO-4'!E98,'NO USAR'!E98)</f>
        <v>0</v>
      </c>
      <c r="J98" s="60">
        <f>MIN('JURADO-1'!E98,'JURADO-2'!E98,'JURADO-3'!E98,'JURADO-4'!E98,'NO USAR'!E98)</f>
        <v>0</v>
      </c>
      <c r="K98" s="60">
        <f>+'JURADO-1'!E98+'JURADO-2'!E98+'JURADO-3'!E98+'JURADO-4'!E98+'NO USAR'!E98-I98-J98</f>
        <v>0</v>
      </c>
      <c r="L98" s="60">
        <f>MAX('JURADO-1'!F98,'JURADO-2'!F98,'JURADO-3'!F98,'JURADO-4'!F98,'NO USAR'!F98)</f>
        <v>0</v>
      </c>
      <c r="M98" s="60">
        <f>MIN('JURADO-1'!F98,'JURADO-2'!F98,'JURADO-3'!F98,'JURADO-4'!F98,'NO USAR'!F98)</f>
        <v>0</v>
      </c>
      <c r="N98" s="60">
        <f>+'JURADO-1'!F98+'JURADO-2'!F98+'JURADO-3'!F98+'JURADO-4'!F98+'NO USAR'!F98-L98-M98</f>
        <v>0</v>
      </c>
      <c r="O98" s="60">
        <f t="shared" si="28"/>
        <v>0</v>
      </c>
      <c r="P98" s="124"/>
      <c r="Q98" s="6">
        <f>MAX('JURADO-1'!G98,'JURADO-2'!G98,'JURADO-3'!G98,'JURADO-4'!G98,'NO USAR'!G98)</f>
        <v>0</v>
      </c>
      <c r="R98" s="12">
        <f>MIN('JURADO-1'!G98,'JURADO-2'!G98,'JURADO-3'!G98,'JURADO-4'!G98,'NO USAR'!G98)</f>
        <v>0</v>
      </c>
      <c r="S98" s="12">
        <f>+'JURADO-1'!G98+'JURADO-2'!G98+'JURADO-3'!G98+'JURADO-4'!G98+'NO USAR'!G98-Q98-R98</f>
        <v>0</v>
      </c>
      <c r="T98" s="63">
        <f>MAX('JURADO-1'!H98,'JURADO-2'!H98,'JURADO-3'!H98,'JURADO-4'!H98,'NO USAR'!H98)</f>
        <v>0</v>
      </c>
      <c r="U98" s="12">
        <f>MIN('JURADO-1'!H98,'JURADO-2'!H98,'JURADO-3'!H98,'JURADO-4'!H98,'NO USAR'!H98)</f>
        <v>0</v>
      </c>
      <c r="V98" s="11">
        <f>+'JURADO-1'!H98+'JURADO-2'!H98+'JURADO-3'!H98+'JURADO-4'!H98+'NO USAR'!H98-T98-U98</f>
        <v>0</v>
      </c>
      <c r="W98" s="60">
        <f>MAX('JURADO-1'!I98,'JURADO-2'!I98,'JURADO-3'!I98,'JURADO-4'!I98,'NO USAR'!I98)</f>
        <v>0</v>
      </c>
      <c r="X98" s="60">
        <f>MIN('JURADO-1'!I98,'JURADO-2'!I98,'JURADO-3'!I98,'JURADO-4'!I98,'NO USAR'!I98)</f>
        <v>0</v>
      </c>
      <c r="Y98" s="60">
        <f>+'JURADO-1'!I98+'JURADO-2'!I98+'JURADO-3'!I98+'JURADO-4'!I98+'NO USAR'!I98-W98-X98</f>
        <v>0</v>
      </c>
      <c r="Z98" s="60">
        <f>MAX('JURADO-1'!J98,'JURADO-2'!J98,'JURADO-3'!J98,'JURADO-4'!J98,'NO USAR'!J98)</f>
        <v>0</v>
      </c>
      <c r="AA98" s="60">
        <f>MIN('JURADO-1'!J98,'JURADO-2'!J98,'JURADO-3'!J98,'JURADO-4'!J98,'NO USAR'!J98)</f>
        <v>0</v>
      </c>
      <c r="AB98" s="60">
        <f>+'JURADO-1'!J98+'JURADO-2'!J98+'JURADO-3'!J98+'JURADO-4'!J98+'NO USAR'!J98-Z98-AA98</f>
        <v>0</v>
      </c>
      <c r="AC98" s="60">
        <f t="shared" si="29"/>
        <v>0</v>
      </c>
      <c r="AD98" s="59"/>
      <c r="AE98" s="6">
        <f>MAX('JURADO-1'!K98,'JURADO-2'!K98,'JURADO-3'!K98,'JURADO-4'!K98,'NO USAR'!K98)</f>
        <v>0</v>
      </c>
      <c r="AF98" s="12">
        <f>MIN('JURADO-1'!K98,'JURADO-2'!K98,'JURADO-3'!K98,'JURADO-4'!K98,'NO USAR'!K98)</f>
        <v>0</v>
      </c>
      <c r="AG98" s="12">
        <f>+'JURADO-1'!K98+'JURADO-2'!K98+'JURADO-3'!K98+'JURADO-4'!K98+'NO USAR'!K98-AE98-AF98</f>
        <v>0</v>
      </c>
      <c r="AH98" s="63">
        <f>MAX('JURADO-1'!L98,'JURADO-2'!L98,'JURADO-3'!L98,'JURADO-4'!L98,'NO USAR'!L98)</f>
        <v>0</v>
      </c>
      <c r="AI98" s="12">
        <f>MIN('JURADO-1'!L98,'JURADO-2'!L98,'JURADO-3'!L98,'JURADO-4'!L98,'NO USAR'!L98)</f>
        <v>0</v>
      </c>
      <c r="AJ98" s="11">
        <f>+'JURADO-1'!L98+'JURADO-2'!L98+'JURADO-3'!L98+'JURADO-4'!L98+'NO USAR'!L98-AH98-AI98</f>
        <v>0</v>
      </c>
      <c r="AK98" s="60">
        <f>MAX('JURADO-1'!M98,'JURADO-2'!M98,'JURADO-3'!M98,'JURADO-4'!M98,'NO USAR'!M98)</f>
        <v>0</v>
      </c>
      <c r="AL98" s="60">
        <f>MIN('JURADO-1'!M98,'JURADO-2'!M98,'JURADO-3'!M98,'JURADO-4'!M98,'NO USAR'!M98)</f>
        <v>0</v>
      </c>
      <c r="AM98" s="60">
        <f>+'JURADO-1'!M98+'JURADO-2'!M98+'JURADO-3'!M98+'JURADO-4'!M98+'NO USAR'!M98-AK98-AL98</f>
        <v>0</v>
      </c>
      <c r="AN98" s="60">
        <f>MAX('JURADO-1'!N98,'JURADO-2'!N98,'JURADO-3'!N98,'JURADO-4'!N98,'NO USAR'!N98)</f>
        <v>0</v>
      </c>
      <c r="AO98" s="60">
        <f>MIN('JURADO-1'!N98,'JURADO-2'!N98,'JURADO-3'!N98,'JURADO-4'!N98,'NO USAR'!N98)</f>
        <v>0</v>
      </c>
      <c r="AP98" s="60">
        <f>+'JURADO-1'!N98+'JURADO-2'!N98+'JURADO-3'!N98+'JURADO-4'!N98+'NO USAR'!P98-AN98-AO98</f>
        <v>0</v>
      </c>
      <c r="AQ98" s="60">
        <f t="shared" si="30"/>
        <v>0</v>
      </c>
      <c r="AR98" s="59"/>
      <c r="AS98" s="6">
        <f>MAX('JURADO-1'!O98,'JURADO-2'!O98,'JURADO-3'!O98,'JURADO-4'!O98,'NO USAR'!O98)</f>
        <v>0</v>
      </c>
      <c r="AT98" s="12">
        <f>MIN('JURADO-1'!O98,'JURADO-2'!O98,'JURADO-3'!O98,'JURADO-4'!O98,'NO USAR'!O98)</f>
        <v>0</v>
      </c>
      <c r="AU98" s="12">
        <f>+'JURADO-1'!O98+'JURADO-2'!O98+'JURADO-3'!O98+'JURADO-4'!O98+'NO USAR'!O98-AS98-AT98</f>
        <v>0</v>
      </c>
      <c r="AV98" s="63">
        <f>MAX('JURADO-1'!P98,'JURADO-2'!P98,'JURADO-3'!P98,'JURADO-4'!P98,'NO USAR'!P98)</f>
        <v>0</v>
      </c>
      <c r="AW98" s="12">
        <f>MIN('JURADO-1'!P98,'JURADO-2'!P98,'JURADO-3'!P98,'JURADO-4'!P98,'NO USAR'!P98)</f>
        <v>0</v>
      </c>
      <c r="AX98" s="11">
        <f>+'JURADO-1'!P98+'JURADO-2'!P98+'JURADO-3'!P98+'JURADO-4'!P98+'NO USAR'!P98-AV98-AW98</f>
        <v>0</v>
      </c>
      <c r="AY98" s="60">
        <f>MAX('JURADO-1'!Q98,'JURADO-2'!Q98,'JURADO-3'!Q98,'JURADO-4'!Q98,'NO USAR'!Q98)</f>
        <v>0</v>
      </c>
      <c r="AZ98" s="60">
        <f>MIN('JURADO-1'!Q98,'JURADO-2'!Q98,'JURADO-3'!Q98,'JURADO-4'!Q98,'NO USAR'!Q98)</f>
        <v>0</v>
      </c>
      <c r="BA98" s="60">
        <f>+'JURADO-1'!Q98+'JURADO-2'!Q98+'JURADO-3'!Q98+'JURADO-4'!Q98+'NO USAR'!Q98-AY98-AZ98</f>
        <v>0</v>
      </c>
      <c r="BB98" s="60">
        <f>MAX('JURADO-1'!R98,'JURADO-2'!R98,'JURADO-3'!R98,'JURADO-4'!R98,'NO USAR'!R98)</f>
        <v>0</v>
      </c>
      <c r="BC98" s="60">
        <f>MIN('JURADO-1'!R98,'JURADO-2'!R98,'JURADO-3'!R98,'JURADO-4'!R98,'NO USAR'!R98)</f>
        <v>0</v>
      </c>
      <c r="BD98" s="60">
        <f>+'JURADO-1'!R98+'JURADO-2'!R98+'JURADO-3'!R98+'JURADO-4'!R98+'NO USAR'!R98-BB98-BC98</f>
        <v>0</v>
      </c>
      <c r="BE98" s="60">
        <f t="shared" si="31"/>
        <v>0</v>
      </c>
      <c r="BF98" s="9"/>
      <c r="BG98" s="60">
        <f>MAX('JURADO-1'!S98,'JURADO-2'!S98,'JURADO-3'!S98,'JURADO-4'!S98,'NO USAR'!S98)</f>
        <v>0</v>
      </c>
      <c r="BH98" s="60">
        <f>MIN('JURADO-1'!S98,'JURADO-2'!S98,'JURADO-3'!S98,'JURADO-4'!S98,'NO USAR'!S98)</f>
        <v>0</v>
      </c>
      <c r="BI98" s="60">
        <f>+'JURADO-1'!S98+'JURADO-2'!S98+'JURADO-3'!S98+'JURADO-4'!S98+'NO USAR'!S98-BG98-BH98</f>
        <v>0</v>
      </c>
      <c r="BJ98" s="60">
        <f>MAX('JURADO-1'!T98,'JURADO-2'!T98,'JURADO-3'!T98,'JURADO-4'!T98,'NO USAR'!T98)</f>
        <v>0</v>
      </c>
      <c r="BK98" s="60">
        <f>MIN('JURADO-1'!T98,'JURADO-2'!T98,'JURADO-3'!T98,'JURADO-4'!T98,'NO USAR'!T98)</f>
        <v>0</v>
      </c>
      <c r="BL98" s="60">
        <f>+'JURADO-1'!T98+'JURADO-2'!T98+'JURADO-3'!T98+'JURADO-4'!T98+'NO USAR'!T98-BJ98-BK98</f>
        <v>0</v>
      </c>
      <c r="BM98" s="60">
        <f>MAX('JURADO-1'!U98,'JURADO-2'!U98,'JURADO-3'!U98,'JURADO-4'!U98,'NO USAR'!U98)</f>
        <v>0</v>
      </c>
      <c r="BN98" s="60">
        <f>MIN('JURADO-1'!U98,'JURADO-2'!U98,'JURADO-3'!U98,'JURADO-4'!U98,'NO USAR'!U98)</f>
        <v>0</v>
      </c>
      <c r="BO98" s="60">
        <f>+'JURADO-1'!U98+'JURADO-2'!U98+'JURADO-3'!U98+'JURADO-4'!U98+'NO USAR'!U98-BM98-BN98</f>
        <v>0</v>
      </c>
      <c r="BP98" s="60">
        <f>MAX('JURADO-1'!V98,'JURADO-2'!V98,'JURADO-3'!V98,'JURADO-4'!V98,'NO USAR'!V98)</f>
        <v>0</v>
      </c>
      <c r="BQ98" s="60">
        <f>MIN('JURADO-1'!V98,'JURADO-2'!V98,'JURADO-3'!V98,'JURADO-4'!V98,'NO USAR'!V98)</f>
        <v>0</v>
      </c>
      <c r="BR98" s="60">
        <f>+'JURADO-1'!V98+'JURADO-2'!V98+'JURADO-3'!V98+'JURADO-4'!V98+'NO USAR'!V98-BP98-BQ98</f>
        <v>0</v>
      </c>
      <c r="BS98" s="60">
        <f t="shared" si="32"/>
        <v>0</v>
      </c>
      <c r="BT98" s="9"/>
      <c r="BU98" s="6">
        <f>MAX('JURADO-1'!W98,'JURADO-2'!W98,'JURADO-3'!W98,'JURADO-4'!W98,'NO USAR'!W98)</f>
        <v>0</v>
      </c>
      <c r="BV98" s="12">
        <f>MIN('JURADO-1'!W98,'JURADO-2'!W98,'JURADO-3'!W98,'JURADO-4'!W98,'NO USAR'!W98)</f>
        <v>0</v>
      </c>
      <c r="BW98" s="12">
        <f>+'JURADO-1'!W98+'JURADO-2'!W98+'JURADO-3'!W98+'JURADO-4'!W98+'NO USAR'!W98-BU98-BV98</f>
        <v>0</v>
      </c>
      <c r="BX98" s="63">
        <f>MAX('JURADO-1'!X98,'JURADO-2'!X98,'JURADO-3'!X98,'JURADO-4'!X98,'NO USAR'!X98)</f>
        <v>0</v>
      </c>
      <c r="BY98" s="12">
        <f>MIN('JURADO-1'!X98,'JURADO-2'!X98,'JURADO-3'!X98,'JURADO-4'!X98,'NO USAR'!X98)</f>
        <v>0</v>
      </c>
      <c r="BZ98" s="11">
        <f>+'JURADO-1'!X98+'JURADO-2'!X98+'JURADO-3'!X98+'JURADO-4'!X98+'NO USAR'!X98-BX98-BY98</f>
        <v>0</v>
      </c>
      <c r="CA98" s="60">
        <f>MAX('JURADO-1'!Y98,'JURADO-2'!Y98,'JURADO-3'!Y98,'JURADO-4'!Y98,'NO USAR'!Y98)</f>
        <v>0</v>
      </c>
      <c r="CB98" s="60">
        <f>MIN('JURADO-1'!Y98,'JURADO-2'!Y98,'JURADO-3'!Y98,'JURADO-4'!Y98,'NO USAR'!Y98)</f>
        <v>0</v>
      </c>
      <c r="CC98" s="60">
        <f>+'JURADO-1'!Y98+'JURADO-2'!Y98+'JURADO-3'!Y98+'JURADO-4'!Y98+'NO USAR'!Y98-CA98-CB98</f>
        <v>0</v>
      </c>
      <c r="CD98" s="60">
        <f>MAX('JURADO-1'!Z98,'JURADO-2'!Z98,'JURADO-3'!Z98,'JURADO-4'!Z98,'NO USAR'!Z98)</f>
        <v>0</v>
      </c>
      <c r="CE98" s="60">
        <f>MIN('JURADO-1'!Z98,'JURADO-2'!Z98,'JURADO-3'!Z98,'JURADO-4'!Z98,'NO USAR'!Z98)</f>
        <v>0</v>
      </c>
      <c r="CF98" s="60">
        <f>+'JURADO-1'!Z98+'JURADO-2'!Z98+'JURADO-3'!Z98+'JURADO-4'!Z98+'NO USAR'!Z98-CD98-CE98</f>
        <v>0</v>
      </c>
      <c r="CG98" s="60">
        <f t="shared" si="33"/>
        <v>0</v>
      </c>
      <c r="CH98" s="9"/>
      <c r="CI98" s="60">
        <f>MAX('JURADO-1'!AA98,'JURADO-2'!AA98,'JURADO-3'!AA98,'JURADO-4'!AA98,'NO USAR'!AA98)</f>
        <v>0</v>
      </c>
      <c r="CJ98" s="60">
        <f>MIN('JURADO-1'!AA98,'JURADO-2'!AA98,'JURADO-3'!AA98,'JURADO-4'!AA98,'NO USAR'!AA98)</f>
        <v>0</v>
      </c>
      <c r="CK98" s="60">
        <f>+'JURADO-1'!AA98+'JURADO-2'!AA98+'JURADO-3'!AA98+'JURADO-4'!AA98+'NO USAR'!AA98-CI98-CJ98</f>
        <v>0</v>
      </c>
      <c r="CL98" s="60">
        <f>MAX('JURADO-1'!AB98,'JURADO-2'!AB98,'JURADO-3'!AB98,'JURADO-4'!AB98,'NO USAR'!AB98)</f>
        <v>0</v>
      </c>
      <c r="CM98" s="60">
        <f>MIN('JURADO-1'!AB98,'JURADO-2'!AB98,'JURADO-3'!AB98,'JURADO-4'!AB98,'NO USAR'!AB98)</f>
        <v>0</v>
      </c>
      <c r="CN98" s="60">
        <f>+'JURADO-1'!AB98+'JURADO-2'!AB98+'JURADO-3'!AB98+'JURADO-4'!AB98+'NO USAR'!AB98-CL98-CM98</f>
        <v>0</v>
      </c>
      <c r="CO98" s="60">
        <f>MAX('JURADO-1'!AC98,'JURADO-2'!AC98,'JURADO-3'!AC98,'JURADO-4'!AC98,'NO USAR'!AC98)</f>
        <v>0</v>
      </c>
      <c r="CP98" s="60">
        <f>MIN('JURADO-1'!AC98,'JURADO-2'!AC98,'JURADO-3'!AC98,'JURADO-4'!AC98,'NO USAR'!AC98)</f>
        <v>0</v>
      </c>
      <c r="CQ98" s="60">
        <f>+'JURADO-1'!AC98+'JURADO-2'!AC98+'JURADO-3'!AC98+'JURADO-4'!AC98+'NO USAR'!AC98-CO98-CP98</f>
        <v>0</v>
      </c>
      <c r="CR98" s="60">
        <f>MAX('JURADO-1'!AD98,'JURADO-2'!AD98,'JURADO-3'!AD98,'JURADO-4'!AD98,'NO USAR'!AD98)</f>
        <v>0</v>
      </c>
      <c r="CS98" s="60">
        <f>MIN('JURADO-1'!AD98,'JURADO-2'!AD98,'JURADO-3'!AD98,'JURADO-4'!AD98,'NO USAR'!AD98)</f>
        <v>0</v>
      </c>
      <c r="CT98" s="60">
        <f>+'JURADO-1'!AD98+'JURADO-2'!AD98+'JURADO-3'!AD98+'JURADO-4'!AD98+'NO USAR'!AD98-CR98-CS98</f>
        <v>0</v>
      </c>
      <c r="CU98" s="60">
        <f t="shared" si="34"/>
        <v>0</v>
      </c>
      <c r="CV98" s="9"/>
      <c r="CW98" s="6">
        <f>MAX('JURADO-1'!AE98,'JURADO-2'!AE98,'JURADO-3'!AE98,'JURADO-4'!AE98,'NO USAR'!AE98)</f>
        <v>0</v>
      </c>
      <c r="CX98" s="12">
        <f>MIN('JURADO-1'!AE98,'JURADO-2'!AE98,'JURADO-3'!AE98,'JURADO-4'!AE98,'NO USAR'!AE98)</f>
        <v>0</v>
      </c>
      <c r="CY98" s="12">
        <f>+'JURADO-1'!AE98+'JURADO-2'!AE98+'JURADO-3'!AE98+'JURADO-4'!AE98+'NO USAR'!AE98-CW98-CX98</f>
        <v>0</v>
      </c>
      <c r="CZ98" s="63">
        <f>MAX('JURADO-1'!AF98,'JURADO-2'!AF98,'JURADO-3'!AF98,'JURADO-4'!AF98,'NO USAR'!AF98)</f>
        <v>0</v>
      </c>
      <c r="DA98" s="12">
        <f>MIN('JURADO-1'!AF98,'JURADO-2'!AF98,'JURADO-3'!AF98,'JURADO-4'!AF98,'NO USAR'!AF98)</f>
        <v>0</v>
      </c>
      <c r="DB98" s="11">
        <f>+'JURADO-1'!AF98+'JURADO-2'!AF98+'JURADO-3'!AF98+'JURADO-4'!AF98+'NO USAR'!AF98-CZ98-DA98</f>
        <v>0</v>
      </c>
      <c r="DC98" s="60">
        <f>MAX('JURADO-1'!AG98,'JURADO-2'!AG98,'JURADO-3'!AG98,'JURADO-4'!AG98,'NO USAR'!AG98)</f>
        <v>0</v>
      </c>
      <c r="DD98" s="60">
        <f>MIN('JURADO-1'!AG98,'JURADO-2'!AG98,'JURADO-3'!AG98,'JURADO-4'!AG98,'NO USAR'!AG98)</f>
        <v>0</v>
      </c>
      <c r="DE98" s="60">
        <f>+'JURADO-1'!AG98+'JURADO-2'!AG98+'JURADO-3'!AG98+'JURADO-4'!AG98+'NO USAR'!AG98-DC98-DD98</f>
        <v>0</v>
      </c>
      <c r="DF98" s="60">
        <f>MAX('JURADO-1'!AF98,'JURADO-2'!AF98,'JURADO-3'!AF98,'JURADO-4'!AF98,'NO USAR'!AF98)</f>
        <v>0</v>
      </c>
      <c r="DG98" s="60">
        <f>MIN('JURADO-1'!AF98,'JURADO-2'!AF98,'JURADO-3'!AF98,'JURADO-4'!AF98,'NO USAR'!AF98)</f>
        <v>0</v>
      </c>
      <c r="DH98" s="60">
        <f>+'JURADO-1'!AF98+'JURADO-2'!AF98+'JURADO-3'!AF98+'JURADO-4'!AF98+'NO USAR'!AF98-DF98-DG98</f>
        <v>0</v>
      </c>
      <c r="DI98" s="60">
        <f t="shared" si="35"/>
        <v>0</v>
      </c>
      <c r="DJ98" s="9"/>
      <c r="DK98" s="6">
        <f>MAX('JURADO-1'!AI98,'JURADO-2'!AI98,'JURADO-3'!AI98,'JURADO-4'!AI98,'NO USAR'!AI98)</f>
        <v>0</v>
      </c>
      <c r="DL98" s="12">
        <f>MIN('JURADO-1'!AI98,'JURADO-2'!AI98,'JURADO-3'!AI98,'JURADO-4'!AI98,'NO USAR'!AI98)</f>
        <v>0</v>
      </c>
      <c r="DM98" s="7">
        <f>+'JURADO-1'!AI98+'JURADO-2'!AI98+'JURADO-3'!AI98+'JURADO-4'!AI98+'NO USAR'!AI98-DK98-DL98</f>
        <v>0</v>
      </c>
      <c r="DN98" s="9"/>
      <c r="DO98" s="6">
        <f>MAX('JURADO-1'!AJ98,'JURADO-2'!AJ98,'JURADO-3'!AJ98,'JURADO-4'!AJ98,'NO USAR'!AJ98)</f>
        <v>0</v>
      </c>
      <c r="DP98" s="12">
        <f>MIN('JURADO-1'!AJ98,'JURADO-2'!AJ98,'JURADO-3'!AJ98,'JURADO-4'!AJ98,'NO USAR'!AJ98)</f>
        <v>0</v>
      </c>
      <c r="DQ98" s="7">
        <f>(+'JURADO-1'!AJ98+'JURADO-2'!AJ98+'JURADO-3'!AJ98+'JURADO-4'!AJ98+'NO USAR'!AJ98-DO98-DP98)*1.2</f>
        <v>0</v>
      </c>
      <c r="DR98" s="9"/>
      <c r="DS98" s="10"/>
      <c r="DT98" s="192">
        <f t="shared" si="24"/>
        <v>0</v>
      </c>
      <c r="DU98" s="193"/>
      <c r="DV98" s="193"/>
      <c r="DW98" s="191">
        <f t="shared" si="25"/>
        <v>0</v>
      </c>
      <c r="DX98" s="194"/>
      <c r="DY98" s="41"/>
      <c r="DZ98" s="60"/>
      <c r="EA98" s="81"/>
      <c r="EB98" s="60">
        <f t="shared" si="26"/>
        <v>0</v>
      </c>
      <c r="EC98" s="60">
        <f t="shared" si="27"/>
        <v>0</v>
      </c>
    </row>
    <row r="99" spans="1:133" ht="31.5" hidden="1" customHeight="1" thickBot="1">
      <c r="A99" s="79">
        <v>16</v>
      </c>
      <c r="B99" s="47"/>
      <c r="C99" s="178">
        <f>MAX('JURADO-1'!C99,'JURADO-2'!C99,'JURADO-3'!C99,'JURADO-4'!C99,'NO USAR'!C99)</f>
        <v>0</v>
      </c>
      <c r="D99" s="60">
        <f>MIN('JURADO-1'!C99,'JURADO-2'!C99,'JURADO-3'!C99,'JURADO-4'!C99,'NO USAR'!C99)</f>
        <v>0</v>
      </c>
      <c r="E99" s="60">
        <f>+'JURADO-1'!C99+'JURADO-2'!C99+'JURADO-3'!C99+'JURADO-4'!C99+'NO USAR'!C99-C99-D99</f>
        <v>0</v>
      </c>
      <c r="F99" s="60">
        <f>MAX('JURADO-1'!D99,'JURADO-2'!D99,'JURADO-3'!D99,'JURADO-4'!D99,'NO USAR'!D99)</f>
        <v>0</v>
      </c>
      <c r="G99" s="60">
        <f>MIN('JURADO-1'!D99,'JURADO-2'!D99,'JURADO-3'!D99,'JURADO-4'!D99,'NO USAR'!D99)</f>
        <v>0</v>
      </c>
      <c r="H99" s="60">
        <f>+'JURADO-1'!D99+'JURADO-2'!D99+'JURADO-3'!D99+'JURADO-4'!D99+'NO USAR'!D99-F99-G99</f>
        <v>0</v>
      </c>
      <c r="I99" s="60">
        <f>MAX('JURADO-1'!E99,'JURADO-2'!E99,'JURADO-3'!E99,'JURADO-4'!E99,'NO USAR'!E99)</f>
        <v>0</v>
      </c>
      <c r="J99" s="60">
        <f>MIN('JURADO-1'!E99,'JURADO-2'!E99,'JURADO-3'!E99,'JURADO-4'!E99,'NO USAR'!E99)</f>
        <v>0</v>
      </c>
      <c r="K99" s="60">
        <f>+'JURADO-1'!E99+'JURADO-2'!E99+'JURADO-3'!E99+'JURADO-4'!E99+'NO USAR'!E99-I99-J99</f>
        <v>0</v>
      </c>
      <c r="L99" s="60">
        <f>MAX('JURADO-1'!F99,'JURADO-2'!F99,'JURADO-3'!F99,'JURADO-4'!F99,'NO USAR'!F99)</f>
        <v>0</v>
      </c>
      <c r="M99" s="60">
        <f>MIN('JURADO-1'!F99,'JURADO-2'!F99,'JURADO-3'!F99,'JURADO-4'!F99,'NO USAR'!F99)</f>
        <v>0</v>
      </c>
      <c r="N99" s="60">
        <f>+'JURADO-1'!F99+'JURADO-2'!F99+'JURADO-3'!F99+'JURADO-4'!F99+'NO USAR'!F99-L99-M99</f>
        <v>0</v>
      </c>
      <c r="O99" s="60">
        <f t="shared" si="28"/>
        <v>0</v>
      </c>
      <c r="P99" s="124"/>
      <c r="Q99" s="6">
        <f>MAX('JURADO-1'!G99,'JURADO-2'!G99,'JURADO-3'!G99,'JURADO-4'!G99,'NO USAR'!G99)</f>
        <v>0</v>
      </c>
      <c r="R99" s="12">
        <f>MIN('JURADO-1'!G99,'JURADO-2'!G99,'JURADO-3'!G99,'JURADO-4'!G99,'NO USAR'!G99)</f>
        <v>0</v>
      </c>
      <c r="S99" s="12">
        <f>+'JURADO-1'!G99+'JURADO-2'!G99+'JURADO-3'!G99+'JURADO-4'!G99+'NO USAR'!G99-Q99-R99</f>
        <v>0</v>
      </c>
      <c r="T99" s="63">
        <f>MAX('JURADO-1'!H99,'JURADO-2'!H99,'JURADO-3'!H99,'JURADO-4'!H99,'NO USAR'!H99)</f>
        <v>0</v>
      </c>
      <c r="U99" s="12">
        <f>MIN('JURADO-1'!H99,'JURADO-2'!H99,'JURADO-3'!H99,'JURADO-4'!H99,'NO USAR'!H99)</f>
        <v>0</v>
      </c>
      <c r="V99" s="11">
        <f>+'JURADO-1'!H99+'JURADO-2'!H99+'JURADO-3'!H99+'JURADO-4'!H99+'NO USAR'!H99-T99-U99</f>
        <v>0</v>
      </c>
      <c r="W99" s="60">
        <f>MAX('JURADO-1'!I99,'JURADO-2'!I99,'JURADO-3'!I99,'JURADO-4'!I99,'NO USAR'!I99)</f>
        <v>0</v>
      </c>
      <c r="X99" s="60">
        <f>MIN('JURADO-1'!I99,'JURADO-2'!I99,'JURADO-3'!I99,'JURADO-4'!I99,'NO USAR'!I99)</f>
        <v>0</v>
      </c>
      <c r="Y99" s="60">
        <f>+'JURADO-1'!I99+'JURADO-2'!I99+'JURADO-3'!I99+'JURADO-4'!I99+'NO USAR'!I99-W99-X99</f>
        <v>0</v>
      </c>
      <c r="Z99" s="60">
        <f>MAX('JURADO-1'!J99,'JURADO-2'!J99,'JURADO-3'!J99,'JURADO-4'!J99,'NO USAR'!J99)</f>
        <v>0</v>
      </c>
      <c r="AA99" s="60">
        <f>MIN('JURADO-1'!J99,'JURADO-2'!J99,'JURADO-3'!J99,'JURADO-4'!J99,'NO USAR'!J99)</f>
        <v>0</v>
      </c>
      <c r="AB99" s="60">
        <f>+'JURADO-1'!J99+'JURADO-2'!J99+'JURADO-3'!J99+'JURADO-4'!J99+'NO USAR'!J99-Z99-AA99</f>
        <v>0</v>
      </c>
      <c r="AC99" s="60">
        <f t="shared" si="29"/>
        <v>0</v>
      </c>
      <c r="AD99" s="59"/>
      <c r="AE99" s="6">
        <f>MAX('JURADO-1'!K99,'JURADO-2'!K99,'JURADO-3'!K99,'JURADO-4'!K99,'NO USAR'!K99)</f>
        <v>0</v>
      </c>
      <c r="AF99" s="12">
        <f>MIN('JURADO-1'!K99,'JURADO-2'!K99,'JURADO-3'!K99,'JURADO-4'!K99,'NO USAR'!K99)</f>
        <v>0</v>
      </c>
      <c r="AG99" s="12">
        <f>+'JURADO-1'!K99+'JURADO-2'!K99+'JURADO-3'!K99+'JURADO-4'!K99+'NO USAR'!K99-AE99-AF99</f>
        <v>0</v>
      </c>
      <c r="AH99" s="63">
        <f>MAX('JURADO-1'!L99,'JURADO-2'!L99,'JURADO-3'!L99,'JURADO-4'!L99,'NO USAR'!L99)</f>
        <v>0</v>
      </c>
      <c r="AI99" s="12">
        <f>MIN('JURADO-1'!L99,'JURADO-2'!L99,'JURADO-3'!L99,'JURADO-4'!L99,'NO USAR'!L99)</f>
        <v>0</v>
      </c>
      <c r="AJ99" s="11">
        <f>+'JURADO-1'!L99+'JURADO-2'!L99+'JURADO-3'!L99+'JURADO-4'!L99+'NO USAR'!L99-AH99-AI99</f>
        <v>0</v>
      </c>
      <c r="AK99" s="60">
        <f>MAX('JURADO-1'!M99,'JURADO-2'!M99,'JURADO-3'!M99,'JURADO-4'!M99,'NO USAR'!M99)</f>
        <v>0</v>
      </c>
      <c r="AL99" s="60">
        <f>MIN('JURADO-1'!M99,'JURADO-2'!M99,'JURADO-3'!M99,'JURADO-4'!M99,'NO USAR'!M99)</f>
        <v>0</v>
      </c>
      <c r="AM99" s="60">
        <f>+'JURADO-1'!M99+'JURADO-2'!M99+'JURADO-3'!M99+'JURADO-4'!M99+'NO USAR'!M99-AK99-AL99</f>
        <v>0</v>
      </c>
      <c r="AN99" s="60">
        <f>MAX('JURADO-1'!N99,'JURADO-2'!N99,'JURADO-3'!N99,'JURADO-4'!N99,'NO USAR'!N99)</f>
        <v>0</v>
      </c>
      <c r="AO99" s="60">
        <f>MIN('JURADO-1'!N99,'JURADO-2'!N99,'JURADO-3'!N99,'JURADO-4'!N99,'NO USAR'!N99)</f>
        <v>0</v>
      </c>
      <c r="AP99" s="60">
        <f>+'JURADO-1'!N99+'JURADO-2'!N99+'JURADO-3'!N99+'JURADO-4'!N99+'NO USAR'!P99-AN99-AO99</f>
        <v>0</v>
      </c>
      <c r="AQ99" s="60">
        <f t="shared" si="30"/>
        <v>0</v>
      </c>
      <c r="AR99" s="59"/>
      <c r="AS99" s="6">
        <f>MAX('JURADO-1'!O99,'JURADO-2'!O99,'JURADO-3'!O99,'JURADO-4'!O99,'NO USAR'!O99)</f>
        <v>0</v>
      </c>
      <c r="AT99" s="12">
        <f>MIN('JURADO-1'!O99,'JURADO-2'!O99,'JURADO-3'!O99,'JURADO-4'!O99,'NO USAR'!O99)</f>
        <v>0</v>
      </c>
      <c r="AU99" s="12">
        <f>+'JURADO-1'!O99+'JURADO-2'!O99+'JURADO-3'!O99+'JURADO-4'!O99+'NO USAR'!O99-AS99-AT99</f>
        <v>0</v>
      </c>
      <c r="AV99" s="63">
        <f>MAX('JURADO-1'!P99,'JURADO-2'!P99,'JURADO-3'!P99,'JURADO-4'!P99,'NO USAR'!P99)</f>
        <v>0</v>
      </c>
      <c r="AW99" s="12">
        <f>MIN('JURADO-1'!P99,'JURADO-2'!P99,'JURADO-3'!P99,'JURADO-4'!P99,'NO USAR'!P99)</f>
        <v>0</v>
      </c>
      <c r="AX99" s="11">
        <f>+'JURADO-1'!P99+'JURADO-2'!P99+'JURADO-3'!P99+'JURADO-4'!P99+'NO USAR'!P99-AV99-AW99</f>
        <v>0</v>
      </c>
      <c r="AY99" s="60">
        <f>MAX('JURADO-1'!Q99,'JURADO-2'!Q99,'JURADO-3'!Q99,'JURADO-4'!Q99,'NO USAR'!Q99)</f>
        <v>0</v>
      </c>
      <c r="AZ99" s="60">
        <f>MIN('JURADO-1'!Q99,'JURADO-2'!Q99,'JURADO-3'!Q99,'JURADO-4'!Q99,'NO USAR'!Q99)</f>
        <v>0</v>
      </c>
      <c r="BA99" s="60">
        <f>+'JURADO-1'!Q99+'JURADO-2'!Q99+'JURADO-3'!Q99+'JURADO-4'!Q99+'NO USAR'!Q99-AY99-AZ99</f>
        <v>0</v>
      </c>
      <c r="BB99" s="60">
        <f>MAX('JURADO-1'!R99,'JURADO-2'!R99,'JURADO-3'!R99,'JURADO-4'!R99,'NO USAR'!R99)</f>
        <v>0</v>
      </c>
      <c r="BC99" s="60">
        <f>MIN('JURADO-1'!R99,'JURADO-2'!R99,'JURADO-3'!R99,'JURADO-4'!R99,'NO USAR'!R99)</f>
        <v>0</v>
      </c>
      <c r="BD99" s="60">
        <f>+'JURADO-1'!R99+'JURADO-2'!R99+'JURADO-3'!R99+'JURADO-4'!R99+'NO USAR'!R99-BB99-BC99</f>
        <v>0</v>
      </c>
      <c r="BE99" s="60">
        <f t="shared" si="31"/>
        <v>0</v>
      </c>
      <c r="BF99" s="9"/>
      <c r="BG99" s="60">
        <f>MAX('JURADO-1'!S99,'JURADO-2'!S99,'JURADO-3'!S99,'JURADO-4'!S99,'NO USAR'!S99)</f>
        <v>0</v>
      </c>
      <c r="BH99" s="60">
        <f>MIN('JURADO-1'!S99,'JURADO-2'!S99,'JURADO-3'!S99,'JURADO-4'!S99,'NO USAR'!S99)</f>
        <v>0</v>
      </c>
      <c r="BI99" s="60">
        <f>+'JURADO-1'!S99+'JURADO-2'!S99+'JURADO-3'!S99+'JURADO-4'!S99+'NO USAR'!S99-BG99-BH99</f>
        <v>0</v>
      </c>
      <c r="BJ99" s="60">
        <f>MAX('JURADO-1'!T99,'JURADO-2'!T99,'JURADO-3'!T99,'JURADO-4'!T99,'NO USAR'!T99)</f>
        <v>0</v>
      </c>
      <c r="BK99" s="60">
        <f>MIN('JURADO-1'!T99,'JURADO-2'!T99,'JURADO-3'!T99,'JURADO-4'!T99,'NO USAR'!T99)</f>
        <v>0</v>
      </c>
      <c r="BL99" s="60">
        <f>+'JURADO-1'!T99+'JURADO-2'!T99+'JURADO-3'!T99+'JURADO-4'!T99+'NO USAR'!T99-BJ99-BK99</f>
        <v>0</v>
      </c>
      <c r="BM99" s="60">
        <f>MAX('JURADO-1'!U99,'JURADO-2'!U99,'JURADO-3'!U99,'JURADO-4'!U99,'NO USAR'!U99)</f>
        <v>0</v>
      </c>
      <c r="BN99" s="60">
        <f>MIN('JURADO-1'!U99,'JURADO-2'!U99,'JURADO-3'!U99,'JURADO-4'!U99,'NO USAR'!U99)</f>
        <v>0</v>
      </c>
      <c r="BO99" s="60">
        <f>+'JURADO-1'!U99+'JURADO-2'!U99+'JURADO-3'!U99+'JURADO-4'!U99+'NO USAR'!U99-BM99-BN99</f>
        <v>0</v>
      </c>
      <c r="BP99" s="60">
        <f>MAX('JURADO-1'!V99,'JURADO-2'!V99,'JURADO-3'!V99,'JURADO-4'!V99,'NO USAR'!V99)</f>
        <v>0</v>
      </c>
      <c r="BQ99" s="60">
        <f>MIN('JURADO-1'!V99,'JURADO-2'!V99,'JURADO-3'!V99,'JURADO-4'!V99,'NO USAR'!V99)</f>
        <v>0</v>
      </c>
      <c r="BR99" s="60">
        <f>+'JURADO-1'!V99+'JURADO-2'!V99+'JURADO-3'!V99+'JURADO-4'!V99+'NO USAR'!V99-BP99-BQ99</f>
        <v>0</v>
      </c>
      <c r="BS99" s="60">
        <f t="shared" si="32"/>
        <v>0</v>
      </c>
      <c r="BT99" s="9"/>
      <c r="BU99" s="6">
        <f>MAX('JURADO-1'!W99,'JURADO-2'!W99,'JURADO-3'!W99,'JURADO-4'!W99,'NO USAR'!W99)</f>
        <v>0</v>
      </c>
      <c r="BV99" s="12">
        <f>MIN('JURADO-1'!W99,'JURADO-2'!W99,'JURADO-3'!W99,'JURADO-4'!W99,'NO USAR'!W99)</f>
        <v>0</v>
      </c>
      <c r="BW99" s="12">
        <f>+'JURADO-1'!W99+'JURADO-2'!W99+'JURADO-3'!W99+'JURADO-4'!W99+'NO USAR'!W99-BU99-BV99</f>
        <v>0</v>
      </c>
      <c r="BX99" s="63">
        <f>MAX('JURADO-1'!X99,'JURADO-2'!X99,'JURADO-3'!X99,'JURADO-4'!X99,'NO USAR'!X99)</f>
        <v>0</v>
      </c>
      <c r="BY99" s="12">
        <f>MIN('JURADO-1'!X99,'JURADO-2'!X99,'JURADO-3'!X99,'JURADO-4'!X99,'NO USAR'!X99)</f>
        <v>0</v>
      </c>
      <c r="BZ99" s="11">
        <f>+'JURADO-1'!X99+'JURADO-2'!X99+'JURADO-3'!X99+'JURADO-4'!X99+'NO USAR'!X99-BX99-BY99</f>
        <v>0</v>
      </c>
      <c r="CA99" s="60">
        <f>MAX('JURADO-1'!Y99,'JURADO-2'!Y99,'JURADO-3'!Y99,'JURADO-4'!Y99,'NO USAR'!Y99)</f>
        <v>0</v>
      </c>
      <c r="CB99" s="60">
        <f>MIN('JURADO-1'!Y99,'JURADO-2'!Y99,'JURADO-3'!Y99,'JURADO-4'!Y99,'NO USAR'!Y99)</f>
        <v>0</v>
      </c>
      <c r="CC99" s="60">
        <f>+'JURADO-1'!Y99+'JURADO-2'!Y99+'JURADO-3'!Y99+'JURADO-4'!Y99+'NO USAR'!Y99-CA99-CB99</f>
        <v>0</v>
      </c>
      <c r="CD99" s="60">
        <f>MAX('JURADO-1'!Z99,'JURADO-2'!Z99,'JURADO-3'!Z99,'JURADO-4'!Z99,'NO USAR'!Z99)</f>
        <v>0</v>
      </c>
      <c r="CE99" s="60">
        <f>MIN('JURADO-1'!Z99,'JURADO-2'!Z99,'JURADO-3'!Z99,'JURADO-4'!Z99,'NO USAR'!Z99)</f>
        <v>0</v>
      </c>
      <c r="CF99" s="60">
        <f>+'JURADO-1'!Z99+'JURADO-2'!Z99+'JURADO-3'!Z99+'JURADO-4'!Z99+'NO USAR'!Z99-CD99-CE99</f>
        <v>0</v>
      </c>
      <c r="CG99" s="60">
        <f t="shared" si="33"/>
        <v>0</v>
      </c>
      <c r="CH99" s="9"/>
      <c r="CI99" s="60">
        <f>MAX('JURADO-1'!AA99,'JURADO-2'!AA99,'JURADO-3'!AA99,'JURADO-4'!AA99,'NO USAR'!AA99)</f>
        <v>0</v>
      </c>
      <c r="CJ99" s="60">
        <f>MIN('JURADO-1'!AA99,'JURADO-2'!AA99,'JURADO-3'!AA99,'JURADO-4'!AA99,'NO USAR'!AA99)</f>
        <v>0</v>
      </c>
      <c r="CK99" s="60">
        <f>+'JURADO-1'!AA99+'JURADO-2'!AA99+'JURADO-3'!AA99+'JURADO-4'!AA99+'NO USAR'!AA99-CI99-CJ99</f>
        <v>0</v>
      </c>
      <c r="CL99" s="60">
        <f>MAX('JURADO-1'!AB99,'JURADO-2'!AB99,'JURADO-3'!AB99,'JURADO-4'!AB99,'NO USAR'!AB99)</f>
        <v>0</v>
      </c>
      <c r="CM99" s="60">
        <f>MIN('JURADO-1'!AB99,'JURADO-2'!AB99,'JURADO-3'!AB99,'JURADO-4'!AB99,'NO USAR'!AB99)</f>
        <v>0</v>
      </c>
      <c r="CN99" s="60">
        <f>+'JURADO-1'!AB99+'JURADO-2'!AB99+'JURADO-3'!AB99+'JURADO-4'!AB99+'NO USAR'!AB99-CL99-CM99</f>
        <v>0</v>
      </c>
      <c r="CO99" s="60">
        <f>MAX('JURADO-1'!AC99,'JURADO-2'!AC99,'JURADO-3'!AC99,'JURADO-4'!AC99,'NO USAR'!AC99)</f>
        <v>0</v>
      </c>
      <c r="CP99" s="60">
        <f>MIN('JURADO-1'!AC99,'JURADO-2'!AC99,'JURADO-3'!AC99,'JURADO-4'!AC99,'NO USAR'!AC99)</f>
        <v>0</v>
      </c>
      <c r="CQ99" s="60">
        <f>+'JURADO-1'!AC99+'JURADO-2'!AC99+'JURADO-3'!AC99+'JURADO-4'!AC99+'NO USAR'!AC99-CO99-CP99</f>
        <v>0</v>
      </c>
      <c r="CR99" s="60">
        <f>MAX('JURADO-1'!AD99,'JURADO-2'!AD99,'JURADO-3'!AD99,'JURADO-4'!AD99,'NO USAR'!AD99)</f>
        <v>0</v>
      </c>
      <c r="CS99" s="60">
        <f>MIN('JURADO-1'!AD99,'JURADO-2'!AD99,'JURADO-3'!AD99,'JURADO-4'!AD99,'NO USAR'!AD99)</f>
        <v>0</v>
      </c>
      <c r="CT99" s="60">
        <f>+'JURADO-1'!AD99+'JURADO-2'!AD99+'JURADO-3'!AD99+'JURADO-4'!AD99+'NO USAR'!AD99-CR99-CS99</f>
        <v>0</v>
      </c>
      <c r="CU99" s="60">
        <f t="shared" si="34"/>
        <v>0</v>
      </c>
      <c r="CV99" s="9"/>
      <c r="CW99" s="6">
        <f>MAX('JURADO-1'!AE99,'JURADO-2'!AE99,'JURADO-3'!AE99,'JURADO-4'!AE99,'NO USAR'!AE99)</f>
        <v>0</v>
      </c>
      <c r="CX99" s="12">
        <f>MIN('JURADO-1'!AE99,'JURADO-2'!AE99,'JURADO-3'!AE99,'JURADO-4'!AE99,'NO USAR'!AE99)</f>
        <v>0</v>
      </c>
      <c r="CY99" s="12">
        <f>+'JURADO-1'!AE99+'JURADO-2'!AE99+'JURADO-3'!AE99+'JURADO-4'!AE99+'NO USAR'!AE99-CW99-CX99</f>
        <v>0</v>
      </c>
      <c r="CZ99" s="63">
        <f>MAX('JURADO-1'!AF99,'JURADO-2'!AF99,'JURADO-3'!AF99,'JURADO-4'!AF99,'NO USAR'!AF99)</f>
        <v>0</v>
      </c>
      <c r="DA99" s="12">
        <f>MIN('JURADO-1'!AF99,'JURADO-2'!AF99,'JURADO-3'!AF99,'JURADO-4'!AF99,'NO USAR'!AF99)</f>
        <v>0</v>
      </c>
      <c r="DB99" s="11">
        <f>+'JURADO-1'!AF99+'JURADO-2'!AF99+'JURADO-3'!AF99+'JURADO-4'!AF99+'NO USAR'!AF99-CZ99-DA99</f>
        <v>0</v>
      </c>
      <c r="DC99" s="60">
        <f>MAX('JURADO-1'!AG99,'JURADO-2'!AG99,'JURADO-3'!AG99,'JURADO-4'!AG99,'NO USAR'!AG99)</f>
        <v>0</v>
      </c>
      <c r="DD99" s="60">
        <f>MIN('JURADO-1'!AG99,'JURADO-2'!AG99,'JURADO-3'!AG99,'JURADO-4'!AG99,'NO USAR'!AG99)</f>
        <v>0</v>
      </c>
      <c r="DE99" s="60">
        <f>+'JURADO-1'!AG99+'JURADO-2'!AG99+'JURADO-3'!AG99+'JURADO-4'!AG99+'NO USAR'!AG99-DC99-DD99</f>
        <v>0</v>
      </c>
      <c r="DF99" s="60">
        <f>MAX('JURADO-1'!AF99,'JURADO-2'!AF99,'JURADO-3'!AF99,'JURADO-4'!AF99,'NO USAR'!AF99)</f>
        <v>0</v>
      </c>
      <c r="DG99" s="60">
        <f>MIN('JURADO-1'!AF99,'JURADO-2'!AF99,'JURADO-3'!AF99,'JURADO-4'!AF99,'NO USAR'!AF99)</f>
        <v>0</v>
      </c>
      <c r="DH99" s="60">
        <f>+'JURADO-1'!AF99+'JURADO-2'!AF99+'JURADO-3'!AF99+'JURADO-4'!AF99+'NO USAR'!AF99-DF99-DG99</f>
        <v>0</v>
      </c>
      <c r="DI99" s="60">
        <f t="shared" si="35"/>
        <v>0</v>
      </c>
      <c r="DJ99" s="9"/>
      <c r="DK99" s="6">
        <f>MAX('JURADO-1'!AI99,'JURADO-2'!AI99,'JURADO-3'!AI99,'JURADO-4'!AI99,'NO USAR'!AI99)</f>
        <v>0</v>
      </c>
      <c r="DL99" s="12">
        <f>MIN('JURADO-1'!AI99,'JURADO-2'!AI99,'JURADO-3'!AI99,'JURADO-4'!AI99,'NO USAR'!AI99)</f>
        <v>0</v>
      </c>
      <c r="DM99" s="7">
        <f>+'JURADO-1'!AI99+'JURADO-2'!AI99+'JURADO-3'!AI99+'JURADO-4'!AI99+'NO USAR'!AI99-DK99-DL99</f>
        <v>0</v>
      </c>
      <c r="DN99" s="9"/>
      <c r="DO99" s="6">
        <f>MAX('JURADO-1'!AJ99,'JURADO-2'!AJ99,'JURADO-3'!AJ99,'JURADO-4'!AJ99,'NO USAR'!AJ99)</f>
        <v>0</v>
      </c>
      <c r="DP99" s="12">
        <f>MIN('JURADO-1'!AJ99,'JURADO-2'!AJ99,'JURADO-3'!AJ99,'JURADO-4'!AJ99,'NO USAR'!AJ99)</f>
        <v>0</v>
      </c>
      <c r="DQ99" s="7">
        <f>(+'JURADO-1'!AJ99+'JURADO-2'!AJ99+'JURADO-3'!AJ99+'JURADO-4'!AJ99+'NO USAR'!AJ99-DO99-DP99)*1.2</f>
        <v>0</v>
      </c>
      <c r="DR99" s="9"/>
      <c r="DS99" s="10"/>
      <c r="DT99" s="192">
        <f t="shared" si="24"/>
        <v>0</v>
      </c>
      <c r="DU99" s="193"/>
      <c r="DV99" s="193"/>
      <c r="DW99" s="191">
        <f t="shared" si="25"/>
        <v>0</v>
      </c>
      <c r="DX99" s="194"/>
      <c r="DY99" s="39"/>
      <c r="DZ99" s="60"/>
      <c r="EA99" s="81"/>
      <c r="EB99" s="60">
        <f t="shared" si="26"/>
        <v>0</v>
      </c>
      <c r="EC99" s="60">
        <f t="shared" si="27"/>
        <v>0</v>
      </c>
    </row>
    <row r="100" spans="1:133" ht="31.5" hidden="1" customHeight="1" thickBot="1">
      <c r="A100" s="78">
        <v>17</v>
      </c>
      <c r="B100" s="47"/>
      <c r="C100" s="178">
        <f>MAX('JURADO-1'!C100,'JURADO-2'!C100,'JURADO-3'!C100,'JURADO-4'!C100,'NO USAR'!C100)</f>
        <v>0</v>
      </c>
      <c r="D100" s="60">
        <f>MIN('JURADO-1'!C100,'JURADO-2'!C100,'JURADO-3'!C100,'JURADO-4'!C100,'NO USAR'!C100)</f>
        <v>0</v>
      </c>
      <c r="E100" s="60">
        <f>+'JURADO-1'!C100+'JURADO-2'!C100+'JURADO-3'!C100+'JURADO-4'!C100+'NO USAR'!C100-C100-D100</f>
        <v>0</v>
      </c>
      <c r="F100" s="60">
        <f>MAX('JURADO-1'!D100,'JURADO-2'!D100,'JURADO-3'!D100,'JURADO-4'!D100,'NO USAR'!D100)</f>
        <v>0</v>
      </c>
      <c r="G100" s="60">
        <f>MIN('JURADO-1'!D100,'JURADO-2'!D100,'JURADO-3'!D100,'JURADO-4'!D100,'NO USAR'!D100)</f>
        <v>0</v>
      </c>
      <c r="H100" s="60">
        <f>+'JURADO-1'!D100+'JURADO-2'!D100+'JURADO-3'!D100+'JURADO-4'!D100+'NO USAR'!D100-F100-G100</f>
        <v>0</v>
      </c>
      <c r="I100" s="60">
        <f>MAX('JURADO-1'!E100,'JURADO-2'!E100,'JURADO-3'!E100,'JURADO-4'!E100,'NO USAR'!E100)</f>
        <v>0</v>
      </c>
      <c r="J100" s="60">
        <f>MIN('JURADO-1'!E100,'JURADO-2'!E100,'JURADO-3'!E100,'JURADO-4'!E100,'NO USAR'!E100)</f>
        <v>0</v>
      </c>
      <c r="K100" s="60">
        <f>+'JURADO-1'!E100+'JURADO-2'!E100+'JURADO-3'!E100+'JURADO-4'!E100+'NO USAR'!E100-I100-J100</f>
        <v>0</v>
      </c>
      <c r="L100" s="60">
        <f>MAX('JURADO-1'!F100,'JURADO-2'!F100,'JURADO-3'!F100,'JURADO-4'!F100,'NO USAR'!F100)</f>
        <v>0</v>
      </c>
      <c r="M100" s="60">
        <f>MIN('JURADO-1'!F100,'JURADO-2'!F100,'JURADO-3'!F100,'JURADO-4'!F100,'NO USAR'!F100)</f>
        <v>0</v>
      </c>
      <c r="N100" s="60">
        <f>+'JURADO-1'!F100+'JURADO-2'!F100+'JURADO-3'!F100+'JURADO-4'!F100+'NO USAR'!F100-L100-M100</f>
        <v>0</v>
      </c>
      <c r="O100" s="60">
        <f t="shared" si="28"/>
        <v>0</v>
      </c>
      <c r="P100" s="124"/>
      <c r="Q100" s="6">
        <f>MAX('JURADO-1'!G100,'JURADO-2'!G100,'JURADO-3'!G100,'JURADO-4'!G100,'NO USAR'!G100)</f>
        <v>0</v>
      </c>
      <c r="R100" s="12">
        <f>MIN('JURADO-1'!G100,'JURADO-2'!G100,'JURADO-3'!G100,'JURADO-4'!G100,'NO USAR'!G100)</f>
        <v>0</v>
      </c>
      <c r="S100" s="12">
        <f>+'JURADO-1'!G100+'JURADO-2'!G100+'JURADO-3'!G100+'JURADO-4'!G100+'NO USAR'!G100-Q100-R100</f>
        <v>0</v>
      </c>
      <c r="T100" s="63">
        <f>MAX('JURADO-1'!H100,'JURADO-2'!H100,'JURADO-3'!H100,'JURADO-4'!H100,'NO USAR'!H100)</f>
        <v>0</v>
      </c>
      <c r="U100" s="12">
        <f>MIN('JURADO-1'!H100,'JURADO-2'!H100,'JURADO-3'!H100,'JURADO-4'!H100,'NO USAR'!H100)</f>
        <v>0</v>
      </c>
      <c r="V100" s="11">
        <f>+'JURADO-1'!H100+'JURADO-2'!H100+'JURADO-3'!H100+'JURADO-4'!H100+'NO USAR'!H100-T100-U100</f>
        <v>0</v>
      </c>
      <c r="W100" s="60">
        <f>MAX('JURADO-1'!I100,'JURADO-2'!I100,'JURADO-3'!I100,'JURADO-4'!I100,'NO USAR'!I100)</f>
        <v>0</v>
      </c>
      <c r="X100" s="60">
        <f>MIN('JURADO-1'!I100,'JURADO-2'!I100,'JURADO-3'!I100,'JURADO-4'!I100,'NO USAR'!I100)</f>
        <v>0</v>
      </c>
      <c r="Y100" s="60">
        <f>+'JURADO-1'!I100+'JURADO-2'!I100+'JURADO-3'!I100+'JURADO-4'!I100+'NO USAR'!I100-W100-X100</f>
        <v>0</v>
      </c>
      <c r="Z100" s="60">
        <f>MAX('JURADO-1'!J100,'JURADO-2'!J100,'JURADO-3'!J100,'JURADO-4'!J100,'NO USAR'!J100)</f>
        <v>0</v>
      </c>
      <c r="AA100" s="60">
        <f>MIN('JURADO-1'!J100,'JURADO-2'!J100,'JURADO-3'!J100,'JURADO-4'!J100,'NO USAR'!J100)</f>
        <v>0</v>
      </c>
      <c r="AB100" s="60">
        <f>+'JURADO-1'!J100+'JURADO-2'!J100+'JURADO-3'!J100+'JURADO-4'!J100+'NO USAR'!J100-Z100-AA100</f>
        <v>0</v>
      </c>
      <c r="AC100" s="60">
        <f t="shared" si="29"/>
        <v>0</v>
      </c>
      <c r="AD100" s="59"/>
      <c r="AE100" s="6">
        <f>MAX('JURADO-1'!K100,'JURADO-2'!K100,'JURADO-3'!K100,'JURADO-4'!K100,'NO USAR'!K100)</f>
        <v>0</v>
      </c>
      <c r="AF100" s="12">
        <f>MIN('JURADO-1'!K100,'JURADO-2'!K100,'JURADO-3'!K100,'JURADO-4'!K100,'NO USAR'!K100)</f>
        <v>0</v>
      </c>
      <c r="AG100" s="12">
        <f>+'JURADO-1'!K100+'JURADO-2'!K100+'JURADO-3'!K100+'JURADO-4'!K100+'NO USAR'!K100-AE100-AF100</f>
        <v>0</v>
      </c>
      <c r="AH100" s="63">
        <f>MAX('JURADO-1'!L100,'JURADO-2'!L100,'JURADO-3'!L100,'JURADO-4'!L100,'NO USAR'!L100)</f>
        <v>0</v>
      </c>
      <c r="AI100" s="12">
        <f>MIN('JURADO-1'!L100,'JURADO-2'!L100,'JURADO-3'!L100,'JURADO-4'!L100,'NO USAR'!L100)</f>
        <v>0</v>
      </c>
      <c r="AJ100" s="11">
        <f>+'JURADO-1'!L100+'JURADO-2'!L100+'JURADO-3'!L100+'JURADO-4'!L100+'NO USAR'!L100-AH100-AI100</f>
        <v>0</v>
      </c>
      <c r="AK100" s="60">
        <f>MAX('JURADO-1'!M100,'JURADO-2'!M100,'JURADO-3'!M100,'JURADO-4'!M100,'NO USAR'!M100)</f>
        <v>0</v>
      </c>
      <c r="AL100" s="60">
        <f>MIN('JURADO-1'!M100,'JURADO-2'!M100,'JURADO-3'!M100,'JURADO-4'!M100,'NO USAR'!M100)</f>
        <v>0</v>
      </c>
      <c r="AM100" s="60">
        <f>+'JURADO-1'!M100+'JURADO-2'!M100+'JURADO-3'!M100+'JURADO-4'!M100+'NO USAR'!M100-AK100-AL100</f>
        <v>0</v>
      </c>
      <c r="AN100" s="60">
        <f>MAX('JURADO-1'!N100,'JURADO-2'!N100,'JURADO-3'!N100,'JURADO-4'!N100,'NO USAR'!N100)</f>
        <v>0</v>
      </c>
      <c r="AO100" s="60">
        <f>MIN('JURADO-1'!N100,'JURADO-2'!N100,'JURADO-3'!N100,'JURADO-4'!N100,'NO USAR'!N100)</f>
        <v>0</v>
      </c>
      <c r="AP100" s="60">
        <f>+'JURADO-1'!N100+'JURADO-2'!N100+'JURADO-3'!N100+'JURADO-4'!N100+'NO USAR'!P100-AN100-AO100</f>
        <v>0</v>
      </c>
      <c r="AQ100" s="60">
        <f t="shared" si="30"/>
        <v>0</v>
      </c>
      <c r="AR100" s="59"/>
      <c r="AS100" s="6">
        <f>MAX('JURADO-1'!O100,'JURADO-2'!O100,'JURADO-3'!O100,'JURADO-4'!O100,'NO USAR'!O100)</f>
        <v>0</v>
      </c>
      <c r="AT100" s="12">
        <f>MIN('JURADO-1'!O100,'JURADO-2'!O100,'JURADO-3'!O100,'JURADO-4'!O100,'NO USAR'!O100)</f>
        <v>0</v>
      </c>
      <c r="AU100" s="12">
        <f>+'JURADO-1'!O100+'JURADO-2'!O100+'JURADO-3'!O100+'JURADO-4'!O100+'NO USAR'!O100-AS100-AT100</f>
        <v>0</v>
      </c>
      <c r="AV100" s="63">
        <f>MAX('JURADO-1'!P100,'JURADO-2'!P100,'JURADO-3'!P100,'JURADO-4'!P100,'NO USAR'!P100)</f>
        <v>0</v>
      </c>
      <c r="AW100" s="12">
        <f>MIN('JURADO-1'!P100,'JURADO-2'!P100,'JURADO-3'!P100,'JURADO-4'!P100,'NO USAR'!P100)</f>
        <v>0</v>
      </c>
      <c r="AX100" s="11">
        <f>+'JURADO-1'!P100+'JURADO-2'!P100+'JURADO-3'!P100+'JURADO-4'!P100+'NO USAR'!P100-AV100-AW100</f>
        <v>0</v>
      </c>
      <c r="AY100" s="60">
        <f>MAX('JURADO-1'!Q100,'JURADO-2'!Q100,'JURADO-3'!Q100,'JURADO-4'!Q100,'NO USAR'!Q100)</f>
        <v>0</v>
      </c>
      <c r="AZ100" s="60">
        <f>MIN('JURADO-1'!Q100,'JURADO-2'!Q100,'JURADO-3'!Q100,'JURADO-4'!Q100,'NO USAR'!Q100)</f>
        <v>0</v>
      </c>
      <c r="BA100" s="60">
        <f>+'JURADO-1'!Q100+'JURADO-2'!Q100+'JURADO-3'!Q100+'JURADO-4'!Q100+'NO USAR'!Q100-AY100-AZ100</f>
        <v>0</v>
      </c>
      <c r="BB100" s="60">
        <f>MAX('JURADO-1'!R100,'JURADO-2'!R100,'JURADO-3'!R100,'JURADO-4'!R100,'NO USAR'!R100)</f>
        <v>0</v>
      </c>
      <c r="BC100" s="60">
        <f>MIN('JURADO-1'!R100,'JURADO-2'!R100,'JURADO-3'!R100,'JURADO-4'!R100,'NO USAR'!R100)</f>
        <v>0</v>
      </c>
      <c r="BD100" s="60">
        <f>+'JURADO-1'!R100+'JURADO-2'!R100+'JURADO-3'!R100+'JURADO-4'!R100+'NO USAR'!R100-BB100-BC100</f>
        <v>0</v>
      </c>
      <c r="BE100" s="60">
        <f t="shared" si="31"/>
        <v>0</v>
      </c>
      <c r="BF100" s="9"/>
      <c r="BG100" s="60">
        <f>MAX('JURADO-1'!S100,'JURADO-2'!S100,'JURADO-3'!S100,'JURADO-4'!S100,'NO USAR'!S100)</f>
        <v>0</v>
      </c>
      <c r="BH100" s="60">
        <f>MIN('JURADO-1'!S100,'JURADO-2'!S100,'JURADO-3'!S100,'JURADO-4'!S100,'NO USAR'!S100)</f>
        <v>0</v>
      </c>
      <c r="BI100" s="60">
        <f>+'JURADO-1'!S100+'JURADO-2'!S100+'JURADO-3'!S100+'JURADO-4'!S100+'NO USAR'!S100-BG100-BH100</f>
        <v>0</v>
      </c>
      <c r="BJ100" s="60">
        <f>MAX('JURADO-1'!T100,'JURADO-2'!T100,'JURADO-3'!T100,'JURADO-4'!T100,'NO USAR'!T100)</f>
        <v>0</v>
      </c>
      <c r="BK100" s="60">
        <f>MIN('JURADO-1'!T100,'JURADO-2'!T100,'JURADO-3'!T100,'JURADO-4'!T100,'NO USAR'!T100)</f>
        <v>0</v>
      </c>
      <c r="BL100" s="60">
        <f>+'JURADO-1'!T100+'JURADO-2'!T100+'JURADO-3'!T100+'JURADO-4'!T100+'NO USAR'!T100-BJ100-BK100</f>
        <v>0</v>
      </c>
      <c r="BM100" s="60">
        <f>MAX('JURADO-1'!U100,'JURADO-2'!U100,'JURADO-3'!U100,'JURADO-4'!U100,'NO USAR'!U100)</f>
        <v>0</v>
      </c>
      <c r="BN100" s="60">
        <f>MIN('JURADO-1'!U100,'JURADO-2'!U100,'JURADO-3'!U100,'JURADO-4'!U100,'NO USAR'!U100)</f>
        <v>0</v>
      </c>
      <c r="BO100" s="60">
        <f>+'JURADO-1'!U100+'JURADO-2'!U100+'JURADO-3'!U100+'JURADO-4'!U100+'NO USAR'!U100-BM100-BN100</f>
        <v>0</v>
      </c>
      <c r="BP100" s="60">
        <f>MAX('JURADO-1'!V100,'JURADO-2'!V100,'JURADO-3'!V100,'JURADO-4'!V100,'NO USAR'!V100)</f>
        <v>0</v>
      </c>
      <c r="BQ100" s="60">
        <f>MIN('JURADO-1'!V100,'JURADO-2'!V100,'JURADO-3'!V100,'JURADO-4'!V100,'NO USAR'!V100)</f>
        <v>0</v>
      </c>
      <c r="BR100" s="60">
        <f>+'JURADO-1'!V100+'JURADO-2'!V100+'JURADO-3'!V100+'JURADO-4'!V100+'NO USAR'!V100-BP100-BQ100</f>
        <v>0</v>
      </c>
      <c r="BS100" s="60">
        <f t="shared" si="32"/>
        <v>0</v>
      </c>
      <c r="BT100" s="9"/>
      <c r="BU100" s="6">
        <f>MAX('JURADO-1'!W100,'JURADO-2'!W100,'JURADO-3'!W100,'JURADO-4'!W100,'NO USAR'!W100)</f>
        <v>0</v>
      </c>
      <c r="BV100" s="12">
        <f>MIN('JURADO-1'!W100,'JURADO-2'!W100,'JURADO-3'!W100,'JURADO-4'!W100,'NO USAR'!W100)</f>
        <v>0</v>
      </c>
      <c r="BW100" s="12">
        <f>+'JURADO-1'!W100+'JURADO-2'!W100+'JURADO-3'!W100+'JURADO-4'!W100+'NO USAR'!W100-BU100-BV100</f>
        <v>0</v>
      </c>
      <c r="BX100" s="63">
        <f>MAX('JURADO-1'!X100,'JURADO-2'!X100,'JURADO-3'!X100,'JURADO-4'!X100,'NO USAR'!X100)</f>
        <v>0</v>
      </c>
      <c r="BY100" s="12">
        <f>MIN('JURADO-1'!X100,'JURADO-2'!X100,'JURADO-3'!X100,'JURADO-4'!X100,'NO USAR'!X100)</f>
        <v>0</v>
      </c>
      <c r="BZ100" s="11">
        <f>+'JURADO-1'!X100+'JURADO-2'!X100+'JURADO-3'!X100+'JURADO-4'!X100+'NO USAR'!X100-BX100-BY100</f>
        <v>0</v>
      </c>
      <c r="CA100" s="60">
        <f>MAX('JURADO-1'!Y100,'JURADO-2'!Y100,'JURADO-3'!Y100,'JURADO-4'!Y100,'NO USAR'!Y100)</f>
        <v>0</v>
      </c>
      <c r="CB100" s="60">
        <f>MIN('JURADO-1'!Y100,'JURADO-2'!Y100,'JURADO-3'!Y100,'JURADO-4'!Y100,'NO USAR'!Y100)</f>
        <v>0</v>
      </c>
      <c r="CC100" s="60">
        <f>+'JURADO-1'!Y100+'JURADO-2'!Y100+'JURADO-3'!Y100+'JURADO-4'!Y100+'NO USAR'!Y100-CA100-CB100</f>
        <v>0</v>
      </c>
      <c r="CD100" s="60">
        <f>MAX('JURADO-1'!Z100,'JURADO-2'!Z100,'JURADO-3'!Z100,'JURADO-4'!Z100,'NO USAR'!Z100)</f>
        <v>0</v>
      </c>
      <c r="CE100" s="60">
        <f>MIN('JURADO-1'!Z100,'JURADO-2'!Z100,'JURADO-3'!Z100,'JURADO-4'!Z100,'NO USAR'!Z100)</f>
        <v>0</v>
      </c>
      <c r="CF100" s="60">
        <f>+'JURADO-1'!Z100+'JURADO-2'!Z100+'JURADO-3'!Z100+'JURADO-4'!Z100+'NO USAR'!Z100-CD100-CE100</f>
        <v>0</v>
      </c>
      <c r="CG100" s="60">
        <f t="shared" si="33"/>
        <v>0</v>
      </c>
      <c r="CH100" s="9"/>
      <c r="CI100" s="60">
        <f>MAX('JURADO-1'!AA100,'JURADO-2'!AA100,'JURADO-3'!AA100,'JURADO-4'!AA100,'NO USAR'!AA100)</f>
        <v>0</v>
      </c>
      <c r="CJ100" s="60">
        <f>MIN('JURADO-1'!AA100,'JURADO-2'!AA100,'JURADO-3'!AA100,'JURADO-4'!AA100,'NO USAR'!AA100)</f>
        <v>0</v>
      </c>
      <c r="CK100" s="60">
        <f>+'JURADO-1'!AA100+'JURADO-2'!AA100+'JURADO-3'!AA100+'JURADO-4'!AA100+'NO USAR'!AA100-CI100-CJ100</f>
        <v>0</v>
      </c>
      <c r="CL100" s="60">
        <f>MAX('JURADO-1'!AB100,'JURADO-2'!AB100,'JURADO-3'!AB100,'JURADO-4'!AB100,'NO USAR'!AB100)</f>
        <v>0</v>
      </c>
      <c r="CM100" s="60">
        <f>MIN('JURADO-1'!AB100,'JURADO-2'!AB100,'JURADO-3'!AB100,'JURADO-4'!AB100,'NO USAR'!AB100)</f>
        <v>0</v>
      </c>
      <c r="CN100" s="60">
        <f>+'JURADO-1'!AB100+'JURADO-2'!AB100+'JURADO-3'!AB100+'JURADO-4'!AB100+'NO USAR'!AB100-CL100-CM100</f>
        <v>0</v>
      </c>
      <c r="CO100" s="60">
        <f>MAX('JURADO-1'!AC100,'JURADO-2'!AC100,'JURADO-3'!AC100,'JURADO-4'!AC100,'NO USAR'!AC100)</f>
        <v>0</v>
      </c>
      <c r="CP100" s="60">
        <f>MIN('JURADO-1'!AC100,'JURADO-2'!AC100,'JURADO-3'!AC100,'JURADO-4'!AC100,'NO USAR'!AC100)</f>
        <v>0</v>
      </c>
      <c r="CQ100" s="60">
        <f>+'JURADO-1'!AC100+'JURADO-2'!AC100+'JURADO-3'!AC100+'JURADO-4'!AC100+'NO USAR'!AC100-CO100-CP100</f>
        <v>0</v>
      </c>
      <c r="CR100" s="60">
        <f>MAX('JURADO-1'!AD100,'JURADO-2'!AD100,'JURADO-3'!AD100,'JURADO-4'!AD100,'NO USAR'!AD100)</f>
        <v>0</v>
      </c>
      <c r="CS100" s="60">
        <f>MIN('JURADO-1'!AD100,'JURADO-2'!AD100,'JURADO-3'!AD100,'JURADO-4'!AD100,'NO USAR'!AD100)</f>
        <v>0</v>
      </c>
      <c r="CT100" s="60">
        <f>+'JURADO-1'!AD100+'JURADO-2'!AD100+'JURADO-3'!AD100+'JURADO-4'!AD100+'NO USAR'!AD100-CR100-CS100</f>
        <v>0</v>
      </c>
      <c r="CU100" s="60">
        <f t="shared" si="34"/>
        <v>0</v>
      </c>
      <c r="CV100" s="9"/>
      <c r="CW100" s="6">
        <f>MAX('JURADO-1'!AE100,'JURADO-2'!AE100,'JURADO-3'!AE100,'JURADO-4'!AE100,'NO USAR'!AE100)</f>
        <v>0</v>
      </c>
      <c r="CX100" s="12">
        <f>MIN('JURADO-1'!AE100,'JURADO-2'!AE100,'JURADO-3'!AE100,'JURADO-4'!AE100,'NO USAR'!AE100)</f>
        <v>0</v>
      </c>
      <c r="CY100" s="12">
        <f>+'JURADO-1'!AE100+'JURADO-2'!AE100+'JURADO-3'!AE100+'JURADO-4'!AE100+'NO USAR'!AE100-CW100-CX100</f>
        <v>0</v>
      </c>
      <c r="CZ100" s="63">
        <f>MAX('JURADO-1'!AF100,'JURADO-2'!AF100,'JURADO-3'!AF100,'JURADO-4'!AF100,'NO USAR'!AF100)</f>
        <v>0</v>
      </c>
      <c r="DA100" s="12">
        <f>MIN('JURADO-1'!AF100,'JURADO-2'!AF100,'JURADO-3'!AF100,'JURADO-4'!AF100,'NO USAR'!AF100)</f>
        <v>0</v>
      </c>
      <c r="DB100" s="11">
        <f>+'JURADO-1'!AF100+'JURADO-2'!AF100+'JURADO-3'!AF100+'JURADO-4'!AF100+'NO USAR'!AF100-CZ100-DA100</f>
        <v>0</v>
      </c>
      <c r="DC100" s="60">
        <f>MAX('JURADO-1'!AG100,'JURADO-2'!AG100,'JURADO-3'!AG100,'JURADO-4'!AG100,'NO USAR'!AG100)</f>
        <v>0</v>
      </c>
      <c r="DD100" s="60">
        <f>MIN('JURADO-1'!AG100,'JURADO-2'!AG100,'JURADO-3'!AG100,'JURADO-4'!AG100,'NO USAR'!AG100)</f>
        <v>0</v>
      </c>
      <c r="DE100" s="60">
        <f>+'JURADO-1'!AG100+'JURADO-2'!AG100+'JURADO-3'!AG100+'JURADO-4'!AG100+'NO USAR'!AG100-DC100-DD100</f>
        <v>0</v>
      </c>
      <c r="DF100" s="60">
        <f>MAX('JURADO-1'!AF100,'JURADO-2'!AF100,'JURADO-3'!AF100,'JURADO-4'!AF100,'NO USAR'!AF100)</f>
        <v>0</v>
      </c>
      <c r="DG100" s="60">
        <f>MIN('JURADO-1'!AF100,'JURADO-2'!AF100,'JURADO-3'!AF100,'JURADO-4'!AF100,'NO USAR'!AF100)</f>
        <v>0</v>
      </c>
      <c r="DH100" s="60">
        <f>+'JURADO-1'!AF100+'JURADO-2'!AF100+'JURADO-3'!AF100+'JURADO-4'!AF100+'NO USAR'!AF100-DF100-DG100</f>
        <v>0</v>
      </c>
      <c r="DI100" s="60">
        <f t="shared" si="35"/>
        <v>0</v>
      </c>
      <c r="DJ100" s="9"/>
      <c r="DK100" s="6">
        <f>MAX('JURADO-1'!AI100,'JURADO-2'!AI100,'JURADO-3'!AI100,'JURADO-4'!AI100,'NO USAR'!AI100)</f>
        <v>0</v>
      </c>
      <c r="DL100" s="12">
        <f>MIN('JURADO-1'!AI100,'JURADO-2'!AI100,'JURADO-3'!AI100,'JURADO-4'!AI100,'NO USAR'!AI100)</f>
        <v>0</v>
      </c>
      <c r="DM100" s="7">
        <f>+'JURADO-1'!AI100+'JURADO-2'!AI100+'JURADO-3'!AI100+'JURADO-4'!AI100+'NO USAR'!AI100-DK100-DL100</f>
        <v>0</v>
      </c>
      <c r="DN100" s="9"/>
      <c r="DO100" s="6">
        <f>MAX('JURADO-1'!AJ100,'JURADO-2'!AJ100,'JURADO-3'!AJ100,'JURADO-4'!AJ100,'NO USAR'!AJ100)</f>
        <v>0</v>
      </c>
      <c r="DP100" s="12">
        <f>MIN('JURADO-1'!AJ100,'JURADO-2'!AJ100,'JURADO-3'!AJ100,'JURADO-4'!AJ100,'NO USAR'!AJ100)</f>
        <v>0</v>
      </c>
      <c r="DQ100" s="7">
        <f>(+'JURADO-1'!AJ100+'JURADO-2'!AJ100+'JURADO-3'!AJ100+'JURADO-4'!AJ100+'NO USAR'!AJ100-DO100-DP100)*1.2</f>
        <v>0</v>
      </c>
      <c r="DR100" s="9"/>
      <c r="DS100" s="10"/>
      <c r="DT100" s="192">
        <f t="shared" si="24"/>
        <v>0</v>
      </c>
      <c r="DU100" s="193"/>
      <c r="DV100" s="193"/>
      <c r="DW100" s="191">
        <f t="shared" si="25"/>
        <v>0</v>
      </c>
      <c r="DX100" s="194"/>
      <c r="DY100" s="39"/>
      <c r="DZ100" s="60"/>
      <c r="EA100" s="81"/>
      <c r="EB100" s="60">
        <f t="shared" si="26"/>
        <v>0</v>
      </c>
      <c r="EC100" s="60">
        <f t="shared" si="27"/>
        <v>0</v>
      </c>
    </row>
    <row r="101" spans="1:133" ht="31.5" hidden="1" customHeight="1" thickBot="1">
      <c r="A101" s="79">
        <v>18</v>
      </c>
      <c r="B101" s="47"/>
      <c r="C101" s="178">
        <f>MAX('JURADO-1'!C101,'JURADO-2'!C101,'JURADO-3'!C101,'JURADO-4'!C101,'NO USAR'!C101)</f>
        <v>0</v>
      </c>
      <c r="D101" s="60">
        <f>MIN('JURADO-1'!C101,'JURADO-2'!C101,'JURADO-3'!C101,'JURADO-4'!C101,'NO USAR'!C101)</f>
        <v>0</v>
      </c>
      <c r="E101" s="60">
        <f>+'JURADO-1'!C101+'JURADO-2'!C101+'JURADO-3'!C101+'JURADO-4'!C101+'NO USAR'!C101-C101-D101</f>
        <v>0</v>
      </c>
      <c r="F101" s="60">
        <f>MAX('JURADO-1'!D101,'JURADO-2'!D101,'JURADO-3'!D101,'JURADO-4'!D101,'NO USAR'!D101)</f>
        <v>0</v>
      </c>
      <c r="G101" s="60">
        <f>MIN('JURADO-1'!D101,'JURADO-2'!D101,'JURADO-3'!D101,'JURADO-4'!D101,'NO USAR'!D101)</f>
        <v>0</v>
      </c>
      <c r="H101" s="60">
        <f>+'JURADO-1'!D101+'JURADO-2'!D101+'JURADO-3'!D101+'JURADO-4'!D101+'NO USAR'!D101-F101-G101</f>
        <v>0</v>
      </c>
      <c r="I101" s="60">
        <f>MAX('JURADO-1'!E101,'JURADO-2'!E101,'JURADO-3'!E101,'JURADO-4'!E101,'NO USAR'!E101)</f>
        <v>0</v>
      </c>
      <c r="J101" s="60">
        <f>MIN('JURADO-1'!E101,'JURADO-2'!E101,'JURADO-3'!E101,'JURADO-4'!E101,'NO USAR'!E101)</f>
        <v>0</v>
      </c>
      <c r="K101" s="60">
        <f>+'JURADO-1'!E101+'JURADO-2'!E101+'JURADO-3'!E101+'JURADO-4'!E101+'NO USAR'!E101-I101-J101</f>
        <v>0</v>
      </c>
      <c r="L101" s="60">
        <f>MAX('JURADO-1'!F101,'JURADO-2'!F101,'JURADO-3'!F101,'JURADO-4'!F101,'NO USAR'!F101)</f>
        <v>0</v>
      </c>
      <c r="M101" s="60">
        <f>MIN('JURADO-1'!F101,'JURADO-2'!F101,'JURADO-3'!F101,'JURADO-4'!F101,'NO USAR'!F101)</f>
        <v>0</v>
      </c>
      <c r="N101" s="60">
        <f>+'JURADO-1'!F101+'JURADO-2'!F101+'JURADO-3'!F101+'JURADO-4'!F101+'NO USAR'!F101-L101-M101</f>
        <v>0</v>
      </c>
      <c r="O101" s="60">
        <f t="shared" si="28"/>
        <v>0</v>
      </c>
      <c r="P101" s="124"/>
      <c r="Q101" s="6">
        <f>MAX('JURADO-1'!G101,'JURADO-2'!G101,'JURADO-3'!G101,'JURADO-4'!G101,'NO USAR'!G101)</f>
        <v>0</v>
      </c>
      <c r="R101" s="12">
        <f>MIN('JURADO-1'!G101,'JURADO-2'!G101,'JURADO-3'!G101,'JURADO-4'!G101,'NO USAR'!G101)</f>
        <v>0</v>
      </c>
      <c r="S101" s="12">
        <f>+'JURADO-1'!G101+'JURADO-2'!G101+'JURADO-3'!G101+'JURADO-4'!G101+'NO USAR'!G101-Q101-R101</f>
        <v>0</v>
      </c>
      <c r="T101" s="63">
        <f>MAX('JURADO-1'!H101,'JURADO-2'!H101,'JURADO-3'!H101,'JURADO-4'!H101,'NO USAR'!H101)</f>
        <v>0</v>
      </c>
      <c r="U101" s="12">
        <f>MIN('JURADO-1'!H101,'JURADO-2'!H101,'JURADO-3'!H101,'JURADO-4'!H101,'NO USAR'!H101)</f>
        <v>0</v>
      </c>
      <c r="V101" s="11">
        <f>+'JURADO-1'!H101+'JURADO-2'!H101+'JURADO-3'!H101+'JURADO-4'!H101+'NO USAR'!H101-T101-U101</f>
        <v>0</v>
      </c>
      <c r="W101" s="60">
        <f>MAX('JURADO-1'!I101,'JURADO-2'!I101,'JURADO-3'!I101,'JURADO-4'!I101,'NO USAR'!I101)</f>
        <v>0</v>
      </c>
      <c r="X101" s="60">
        <f>MIN('JURADO-1'!I101,'JURADO-2'!I101,'JURADO-3'!I101,'JURADO-4'!I101,'NO USAR'!I101)</f>
        <v>0</v>
      </c>
      <c r="Y101" s="60">
        <f>+'JURADO-1'!I101+'JURADO-2'!I101+'JURADO-3'!I101+'JURADO-4'!I101+'NO USAR'!I101-W101-X101</f>
        <v>0</v>
      </c>
      <c r="Z101" s="60">
        <f>MAX('JURADO-1'!J101,'JURADO-2'!J101,'JURADO-3'!J101,'JURADO-4'!J101,'NO USAR'!J101)</f>
        <v>0</v>
      </c>
      <c r="AA101" s="60">
        <f>MIN('JURADO-1'!J101,'JURADO-2'!J101,'JURADO-3'!J101,'JURADO-4'!J101,'NO USAR'!J101)</f>
        <v>0</v>
      </c>
      <c r="AB101" s="60">
        <f>+'JURADO-1'!J101+'JURADO-2'!J101+'JURADO-3'!J101+'JURADO-4'!J101+'NO USAR'!J101-Z101-AA101</f>
        <v>0</v>
      </c>
      <c r="AC101" s="60">
        <f t="shared" si="29"/>
        <v>0</v>
      </c>
      <c r="AD101" s="59"/>
      <c r="AE101" s="6">
        <f>MAX('JURADO-1'!K101,'JURADO-2'!K101,'JURADO-3'!K101,'JURADO-4'!K101,'NO USAR'!K101)</f>
        <v>0</v>
      </c>
      <c r="AF101" s="12">
        <f>MIN('JURADO-1'!K101,'JURADO-2'!K101,'JURADO-3'!K101,'JURADO-4'!K101,'NO USAR'!K101)</f>
        <v>0</v>
      </c>
      <c r="AG101" s="12">
        <f>+'JURADO-1'!K101+'JURADO-2'!K101+'JURADO-3'!K101+'JURADO-4'!K101+'NO USAR'!K101-AE101-AF101</f>
        <v>0</v>
      </c>
      <c r="AH101" s="63">
        <f>MAX('JURADO-1'!L101,'JURADO-2'!L101,'JURADO-3'!L101,'JURADO-4'!L101,'NO USAR'!L101)</f>
        <v>0</v>
      </c>
      <c r="AI101" s="12">
        <f>MIN('JURADO-1'!L101,'JURADO-2'!L101,'JURADO-3'!L101,'JURADO-4'!L101,'NO USAR'!L101)</f>
        <v>0</v>
      </c>
      <c r="AJ101" s="11">
        <f>+'JURADO-1'!L101+'JURADO-2'!L101+'JURADO-3'!L101+'JURADO-4'!L101+'NO USAR'!L101-AH101-AI101</f>
        <v>0</v>
      </c>
      <c r="AK101" s="60">
        <f>MAX('JURADO-1'!M101,'JURADO-2'!M101,'JURADO-3'!M101,'JURADO-4'!M101,'NO USAR'!M101)</f>
        <v>0</v>
      </c>
      <c r="AL101" s="60">
        <f>MIN('JURADO-1'!M101,'JURADO-2'!M101,'JURADO-3'!M101,'JURADO-4'!M101,'NO USAR'!M101)</f>
        <v>0</v>
      </c>
      <c r="AM101" s="60">
        <f>+'JURADO-1'!M101+'JURADO-2'!M101+'JURADO-3'!M101+'JURADO-4'!M101+'NO USAR'!M101-AK101-AL101</f>
        <v>0</v>
      </c>
      <c r="AN101" s="60">
        <f>MAX('JURADO-1'!N101,'JURADO-2'!N101,'JURADO-3'!N101,'JURADO-4'!N101,'NO USAR'!N101)</f>
        <v>0</v>
      </c>
      <c r="AO101" s="60">
        <f>MIN('JURADO-1'!N101,'JURADO-2'!N101,'JURADO-3'!N101,'JURADO-4'!N101,'NO USAR'!N101)</f>
        <v>0</v>
      </c>
      <c r="AP101" s="60">
        <f>+'JURADO-1'!N101+'JURADO-2'!N101+'JURADO-3'!N101+'JURADO-4'!N101+'NO USAR'!P101-AN101-AO101</f>
        <v>0</v>
      </c>
      <c r="AQ101" s="60">
        <f t="shared" si="30"/>
        <v>0</v>
      </c>
      <c r="AR101" s="59"/>
      <c r="AS101" s="6">
        <f>MAX('JURADO-1'!O101,'JURADO-2'!O101,'JURADO-3'!O101,'JURADO-4'!O101,'NO USAR'!O101)</f>
        <v>0</v>
      </c>
      <c r="AT101" s="12">
        <f>MIN('JURADO-1'!O101,'JURADO-2'!O101,'JURADO-3'!O101,'JURADO-4'!O101,'NO USAR'!O101)</f>
        <v>0</v>
      </c>
      <c r="AU101" s="12">
        <f>+'JURADO-1'!O101+'JURADO-2'!O101+'JURADO-3'!O101+'JURADO-4'!O101+'NO USAR'!O101-AS101-AT101</f>
        <v>0</v>
      </c>
      <c r="AV101" s="63">
        <f>MAX('JURADO-1'!P101,'JURADO-2'!P101,'JURADO-3'!P101,'JURADO-4'!P101,'NO USAR'!P101)</f>
        <v>0</v>
      </c>
      <c r="AW101" s="12">
        <f>MIN('JURADO-1'!P101,'JURADO-2'!P101,'JURADO-3'!P101,'JURADO-4'!P101,'NO USAR'!P101)</f>
        <v>0</v>
      </c>
      <c r="AX101" s="11">
        <f>+'JURADO-1'!P101+'JURADO-2'!P101+'JURADO-3'!P101+'JURADO-4'!P101+'NO USAR'!P101-AV101-AW101</f>
        <v>0</v>
      </c>
      <c r="AY101" s="60">
        <f>MAX('JURADO-1'!Q101,'JURADO-2'!Q101,'JURADO-3'!Q101,'JURADO-4'!Q101,'NO USAR'!Q101)</f>
        <v>0</v>
      </c>
      <c r="AZ101" s="60">
        <f>MIN('JURADO-1'!Q101,'JURADO-2'!Q101,'JURADO-3'!Q101,'JURADO-4'!Q101,'NO USAR'!Q101)</f>
        <v>0</v>
      </c>
      <c r="BA101" s="60">
        <f>+'JURADO-1'!Q101+'JURADO-2'!Q101+'JURADO-3'!Q101+'JURADO-4'!Q101+'NO USAR'!Q101-AY101-AZ101</f>
        <v>0</v>
      </c>
      <c r="BB101" s="60">
        <f>MAX('JURADO-1'!R101,'JURADO-2'!R101,'JURADO-3'!R101,'JURADO-4'!R101,'NO USAR'!R101)</f>
        <v>0</v>
      </c>
      <c r="BC101" s="60">
        <f>MIN('JURADO-1'!R101,'JURADO-2'!R101,'JURADO-3'!R101,'JURADO-4'!R101,'NO USAR'!R101)</f>
        <v>0</v>
      </c>
      <c r="BD101" s="60">
        <f>+'JURADO-1'!R101+'JURADO-2'!R101+'JURADO-3'!R101+'JURADO-4'!R101+'NO USAR'!R101-BB101-BC101</f>
        <v>0</v>
      </c>
      <c r="BE101" s="60">
        <f t="shared" si="31"/>
        <v>0</v>
      </c>
      <c r="BF101" s="9"/>
      <c r="BG101" s="60">
        <f>MAX('JURADO-1'!S101,'JURADO-2'!S101,'JURADO-3'!S101,'JURADO-4'!S101,'NO USAR'!S101)</f>
        <v>0</v>
      </c>
      <c r="BH101" s="60">
        <f>MIN('JURADO-1'!S101,'JURADO-2'!S101,'JURADO-3'!S101,'JURADO-4'!S101,'NO USAR'!S101)</f>
        <v>0</v>
      </c>
      <c r="BI101" s="60">
        <f>+'JURADO-1'!S101+'JURADO-2'!S101+'JURADO-3'!S101+'JURADO-4'!S101+'NO USAR'!S101-BG101-BH101</f>
        <v>0</v>
      </c>
      <c r="BJ101" s="60">
        <f>MAX('JURADO-1'!T101,'JURADO-2'!T101,'JURADO-3'!T101,'JURADO-4'!T101,'NO USAR'!T101)</f>
        <v>0</v>
      </c>
      <c r="BK101" s="60">
        <f>MIN('JURADO-1'!T101,'JURADO-2'!T101,'JURADO-3'!T101,'JURADO-4'!T101,'NO USAR'!T101)</f>
        <v>0</v>
      </c>
      <c r="BL101" s="60">
        <f>+'JURADO-1'!T101+'JURADO-2'!T101+'JURADO-3'!T101+'JURADO-4'!T101+'NO USAR'!T101-BJ101-BK101</f>
        <v>0</v>
      </c>
      <c r="BM101" s="60">
        <f>MAX('JURADO-1'!U101,'JURADO-2'!U101,'JURADO-3'!U101,'JURADO-4'!U101,'NO USAR'!U101)</f>
        <v>0</v>
      </c>
      <c r="BN101" s="60">
        <f>MIN('JURADO-1'!U101,'JURADO-2'!U101,'JURADO-3'!U101,'JURADO-4'!U101,'NO USAR'!U101)</f>
        <v>0</v>
      </c>
      <c r="BO101" s="60">
        <f>+'JURADO-1'!U101+'JURADO-2'!U101+'JURADO-3'!U101+'JURADO-4'!U101+'NO USAR'!U101-BM101-BN101</f>
        <v>0</v>
      </c>
      <c r="BP101" s="60">
        <f>MAX('JURADO-1'!V101,'JURADO-2'!V101,'JURADO-3'!V101,'JURADO-4'!V101,'NO USAR'!V101)</f>
        <v>0</v>
      </c>
      <c r="BQ101" s="60">
        <f>MIN('JURADO-1'!V101,'JURADO-2'!V101,'JURADO-3'!V101,'JURADO-4'!V101,'NO USAR'!V101)</f>
        <v>0</v>
      </c>
      <c r="BR101" s="60">
        <f>+'JURADO-1'!V101+'JURADO-2'!V101+'JURADO-3'!V101+'JURADO-4'!V101+'NO USAR'!V101-BP101-BQ101</f>
        <v>0</v>
      </c>
      <c r="BS101" s="60">
        <f t="shared" si="32"/>
        <v>0</v>
      </c>
      <c r="BT101" s="9"/>
      <c r="BU101" s="6">
        <f>MAX('JURADO-1'!W101,'JURADO-2'!W101,'JURADO-3'!W101,'JURADO-4'!W101,'NO USAR'!W101)</f>
        <v>0</v>
      </c>
      <c r="BV101" s="12">
        <f>MIN('JURADO-1'!W101,'JURADO-2'!W101,'JURADO-3'!W101,'JURADO-4'!W101,'NO USAR'!W101)</f>
        <v>0</v>
      </c>
      <c r="BW101" s="12">
        <f>+'JURADO-1'!W101+'JURADO-2'!W101+'JURADO-3'!W101+'JURADO-4'!W101+'NO USAR'!W101-BU101-BV101</f>
        <v>0</v>
      </c>
      <c r="BX101" s="63">
        <f>MAX('JURADO-1'!X101,'JURADO-2'!X101,'JURADO-3'!X101,'JURADO-4'!X101,'NO USAR'!X101)</f>
        <v>0</v>
      </c>
      <c r="BY101" s="12">
        <f>MIN('JURADO-1'!X101,'JURADO-2'!X101,'JURADO-3'!X101,'JURADO-4'!X101,'NO USAR'!X101)</f>
        <v>0</v>
      </c>
      <c r="BZ101" s="11">
        <f>+'JURADO-1'!X101+'JURADO-2'!X101+'JURADO-3'!X101+'JURADO-4'!X101+'NO USAR'!X101-BX101-BY101</f>
        <v>0</v>
      </c>
      <c r="CA101" s="60">
        <f>MAX('JURADO-1'!Y101,'JURADO-2'!Y101,'JURADO-3'!Y101,'JURADO-4'!Y101,'NO USAR'!Y101)</f>
        <v>0</v>
      </c>
      <c r="CB101" s="60">
        <f>MIN('JURADO-1'!Y101,'JURADO-2'!Y101,'JURADO-3'!Y101,'JURADO-4'!Y101,'NO USAR'!Y101)</f>
        <v>0</v>
      </c>
      <c r="CC101" s="60">
        <f>+'JURADO-1'!Y101+'JURADO-2'!Y101+'JURADO-3'!Y101+'JURADO-4'!Y101+'NO USAR'!Y101-CA101-CB101</f>
        <v>0</v>
      </c>
      <c r="CD101" s="60">
        <f>MAX('JURADO-1'!Z101,'JURADO-2'!Z101,'JURADO-3'!Z101,'JURADO-4'!Z101,'NO USAR'!Z101)</f>
        <v>0</v>
      </c>
      <c r="CE101" s="60">
        <f>MIN('JURADO-1'!Z101,'JURADO-2'!Z101,'JURADO-3'!Z101,'JURADO-4'!Z101,'NO USAR'!Z101)</f>
        <v>0</v>
      </c>
      <c r="CF101" s="60">
        <f>+'JURADO-1'!Z101+'JURADO-2'!Z101+'JURADO-3'!Z101+'JURADO-4'!Z101+'NO USAR'!Z101-CD101-CE101</f>
        <v>0</v>
      </c>
      <c r="CG101" s="60">
        <f t="shared" si="33"/>
        <v>0</v>
      </c>
      <c r="CH101" s="9"/>
      <c r="CI101" s="60">
        <f>MAX('JURADO-1'!AA101,'JURADO-2'!AA101,'JURADO-3'!AA101,'JURADO-4'!AA101,'NO USAR'!AA101)</f>
        <v>0</v>
      </c>
      <c r="CJ101" s="60">
        <f>MIN('JURADO-1'!AA101,'JURADO-2'!AA101,'JURADO-3'!AA101,'JURADO-4'!AA101,'NO USAR'!AA101)</f>
        <v>0</v>
      </c>
      <c r="CK101" s="60">
        <f>+'JURADO-1'!AA101+'JURADO-2'!AA101+'JURADO-3'!AA101+'JURADO-4'!AA101+'NO USAR'!AA101-CI101-CJ101</f>
        <v>0</v>
      </c>
      <c r="CL101" s="60">
        <f>MAX('JURADO-1'!AB101,'JURADO-2'!AB101,'JURADO-3'!AB101,'JURADO-4'!AB101,'NO USAR'!AB101)</f>
        <v>0</v>
      </c>
      <c r="CM101" s="60">
        <f>MIN('JURADO-1'!AB101,'JURADO-2'!AB101,'JURADO-3'!AB101,'JURADO-4'!AB101,'NO USAR'!AB101)</f>
        <v>0</v>
      </c>
      <c r="CN101" s="60">
        <f>+'JURADO-1'!AB101+'JURADO-2'!AB101+'JURADO-3'!AB101+'JURADO-4'!AB101+'NO USAR'!AB101-CL101-CM101</f>
        <v>0</v>
      </c>
      <c r="CO101" s="60">
        <f>MAX('JURADO-1'!AC101,'JURADO-2'!AC101,'JURADO-3'!AC101,'JURADO-4'!AC101,'NO USAR'!AC101)</f>
        <v>0</v>
      </c>
      <c r="CP101" s="60">
        <f>MIN('JURADO-1'!AC101,'JURADO-2'!AC101,'JURADO-3'!AC101,'JURADO-4'!AC101,'NO USAR'!AC101)</f>
        <v>0</v>
      </c>
      <c r="CQ101" s="60">
        <f>+'JURADO-1'!AC101+'JURADO-2'!AC101+'JURADO-3'!AC101+'JURADO-4'!AC101+'NO USAR'!AC101-CO101-CP101</f>
        <v>0</v>
      </c>
      <c r="CR101" s="60">
        <f>MAX('JURADO-1'!AD101,'JURADO-2'!AD101,'JURADO-3'!AD101,'JURADO-4'!AD101,'NO USAR'!AD101)</f>
        <v>0</v>
      </c>
      <c r="CS101" s="60">
        <f>MIN('JURADO-1'!AD101,'JURADO-2'!AD101,'JURADO-3'!AD101,'JURADO-4'!AD101,'NO USAR'!AD101)</f>
        <v>0</v>
      </c>
      <c r="CT101" s="60">
        <f>+'JURADO-1'!AD101+'JURADO-2'!AD101+'JURADO-3'!AD101+'JURADO-4'!AD101+'NO USAR'!AD101-CR101-CS101</f>
        <v>0</v>
      </c>
      <c r="CU101" s="60">
        <f t="shared" si="34"/>
        <v>0</v>
      </c>
      <c r="CV101" s="9"/>
      <c r="CW101" s="6">
        <f>MAX('JURADO-1'!AE101,'JURADO-2'!AE101,'JURADO-3'!AE101,'JURADO-4'!AE101,'NO USAR'!AE101)</f>
        <v>0</v>
      </c>
      <c r="CX101" s="12">
        <f>MIN('JURADO-1'!AE101,'JURADO-2'!AE101,'JURADO-3'!AE101,'JURADO-4'!AE101,'NO USAR'!AE101)</f>
        <v>0</v>
      </c>
      <c r="CY101" s="12">
        <f>+'JURADO-1'!AE101+'JURADO-2'!AE101+'JURADO-3'!AE101+'JURADO-4'!AE101+'NO USAR'!AE101-CW101-CX101</f>
        <v>0</v>
      </c>
      <c r="CZ101" s="63">
        <f>MAX('JURADO-1'!AF101,'JURADO-2'!AF101,'JURADO-3'!AF101,'JURADO-4'!AF101,'NO USAR'!AF101)</f>
        <v>0</v>
      </c>
      <c r="DA101" s="12">
        <f>MIN('JURADO-1'!AF101,'JURADO-2'!AF101,'JURADO-3'!AF101,'JURADO-4'!AF101,'NO USAR'!AF101)</f>
        <v>0</v>
      </c>
      <c r="DB101" s="11">
        <f>+'JURADO-1'!AF101+'JURADO-2'!AF101+'JURADO-3'!AF101+'JURADO-4'!AF101+'NO USAR'!AF101-CZ101-DA101</f>
        <v>0</v>
      </c>
      <c r="DC101" s="60">
        <f>MAX('JURADO-1'!AG101,'JURADO-2'!AG101,'JURADO-3'!AG101,'JURADO-4'!AG101,'NO USAR'!AG101)</f>
        <v>0</v>
      </c>
      <c r="DD101" s="60">
        <f>MIN('JURADO-1'!AG101,'JURADO-2'!AG101,'JURADO-3'!AG101,'JURADO-4'!AG101,'NO USAR'!AG101)</f>
        <v>0</v>
      </c>
      <c r="DE101" s="60">
        <f>+'JURADO-1'!AG101+'JURADO-2'!AG101+'JURADO-3'!AG101+'JURADO-4'!AG101+'NO USAR'!AG101-DC101-DD101</f>
        <v>0</v>
      </c>
      <c r="DF101" s="60">
        <f>MAX('JURADO-1'!AF101,'JURADO-2'!AF101,'JURADO-3'!AF101,'JURADO-4'!AF101,'NO USAR'!AF101)</f>
        <v>0</v>
      </c>
      <c r="DG101" s="60">
        <f>MIN('JURADO-1'!AF101,'JURADO-2'!AF101,'JURADO-3'!AF101,'JURADO-4'!AF101,'NO USAR'!AF101)</f>
        <v>0</v>
      </c>
      <c r="DH101" s="60">
        <f>+'JURADO-1'!AF101+'JURADO-2'!AF101+'JURADO-3'!AF101+'JURADO-4'!AF101+'NO USAR'!AF101-DF101-DG101</f>
        <v>0</v>
      </c>
      <c r="DI101" s="60">
        <f t="shared" si="35"/>
        <v>0</v>
      </c>
      <c r="DJ101" s="9"/>
      <c r="DK101" s="6">
        <f>MAX('JURADO-1'!AI101,'JURADO-2'!AI101,'JURADO-3'!AI101,'JURADO-4'!AI101,'NO USAR'!AI101)</f>
        <v>0</v>
      </c>
      <c r="DL101" s="12">
        <f>MIN('JURADO-1'!AI101,'JURADO-2'!AI101,'JURADO-3'!AI101,'JURADO-4'!AI101,'NO USAR'!AI101)</f>
        <v>0</v>
      </c>
      <c r="DM101" s="7">
        <f>+'JURADO-1'!AI101+'JURADO-2'!AI101+'JURADO-3'!AI101+'JURADO-4'!AI101+'NO USAR'!AI101-DK101-DL101</f>
        <v>0</v>
      </c>
      <c r="DN101" s="9"/>
      <c r="DO101" s="6">
        <f>MAX('JURADO-1'!AJ101,'JURADO-2'!AJ101,'JURADO-3'!AJ101,'JURADO-4'!AJ101,'NO USAR'!AJ101)</f>
        <v>0</v>
      </c>
      <c r="DP101" s="12">
        <f>MIN('JURADO-1'!AJ101,'JURADO-2'!AJ101,'JURADO-3'!AJ101,'JURADO-4'!AJ101,'NO USAR'!AJ101)</f>
        <v>0</v>
      </c>
      <c r="DQ101" s="7">
        <f>(+'JURADO-1'!AJ101+'JURADO-2'!AJ101+'JURADO-3'!AJ101+'JURADO-4'!AJ101+'NO USAR'!AJ101-DO101-DP101)*1.2</f>
        <v>0</v>
      </c>
      <c r="DR101" s="9"/>
      <c r="DS101" s="10"/>
      <c r="DT101" s="192">
        <f t="shared" si="24"/>
        <v>0</v>
      </c>
      <c r="DU101" s="193"/>
      <c r="DV101" s="193"/>
      <c r="DW101" s="191">
        <f t="shared" si="25"/>
        <v>0</v>
      </c>
      <c r="DX101" s="194"/>
      <c r="DY101" s="39"/>
      <c r="DZ101" s="60"/>
      <c r="EA101" s="81"/>
      <c r="EB101" s="60">
        <f t="shared" si="26"/>
        <v>0</v>
      </c>
      <c r="EC101" s="60">
        <f t="shared" si="27"/>
        <v>0</v>
      </c>
    </row>
    <row r="102" spans="1:133" ht="31.5" hidden="1" customHeight="1" thickBot="1">
      <c r="A102" s="78">
        <v>19</v>
      </c>
      <c r="B102" s="47"/>
      <c r="C102" s="178">
        <f>MAX('JURADO-1'!C102,'JURADO-2'!C102,'JURADO-3'!C102,'JURADO-4'!C102,'NO USAR'!C102)</f>
        <v>0</v>
      </c>
      <c r="D102" s="60">
        <f>MIN('JURADO-1'!C102,'JURADO-2'!C102,'JURADO-3'!C102,'JURADO-4'!C102,'NO USAR'!C102)</f>
        <v>0</v>
      </c>
      <c r="E102" s="60">
        <f>+'JURADO-1'!C102+'JURADO-2'!C102+'JURADO-3'!C102+'JURADO-4'!C102+'NO USAR'!C102-C102-D102</f>
        <v>0</v>
      </c>
      <c r="F102" s="60">
        <f>MAX('JURADO-1'!D102,'JURADO-2'!D102,'JURADO-3'!D102,'JURADO-4'!D102,'NO USAR'!D102)</f>
        <v>0</v>
      </c>
      <c r="G102" s="60">
        <f>MIN('JURADO-1'!D102,'JURADO-2'!D102,'JURADO-3'!D102,'JURADO-4'!D102,'NO USAR'!D102)</f>
        <v>0</v>
      </c>
      <c r="H102" s="60">
        <f>+'JURADO-1'!D102+'JURADO-2'!D102+'JURADO-3'!D102+'JURADO-4'!D102+'NO USAR'!D102-F102-G102</f>
        <v>0</v>
      </c>
      <c r="I102" s="60">
        <f>MAX('JURADO-1'!E102,'JURADO-2'!E102,'JURADO-3'!E102,'JURADO-4'!E102,'NO USAR'!E102)</f>
        <v>0</v>
      </c>
      <c r="J102" s="60">
        <f>MIN('JURADO-1'!E102,'JURADO-2'!E102,'JURADO-3'!E102,'JURADO-4'!E102,'NO USAR'!E102)</f>
        <v>0</v>
      </c>
      <c r="K102" s="60">
        <f>+'JURADO-1'!E102+'JURADO-2'!E102+'JURADO-3'!E102+'JURADO-4'!E102+'NO USAR'!E102-I102-J102</f>
        <v>0</v>
      </c>
      <c r="L102" s="60">
        <f>MAX('JURADO-1'!F102,'JURADO-2'!F102,'JURADO-3'!F102,'JURADO-4'!F102,'NO USAR'!F102)</f>
        <v>0</v>
      </c>
      <c r="M102" s="60">
        <f>MIN('JURADO-1'!F102,'JURADO-2'!F102,'JURADO-3'!F102,'JURADO-4'!F102,'NO USAR'!F102)</f>
        <v>0</v>
      </c>
      <c r="N102" s="60">
        <f>+'JURADO-1'!F102+'JURADO-2'!F102+'JURADO-3'!F102+'JURADO-4'!F102+'NO USAR'!F102-L102-M102</f>
        <v>0</v>
      </c>
      <c r="O102" s="60">
        <f t="shared" si="28"/>
        <v>0</v>
      </c>
      <c r="P102" s="124"/>
      <c r="Q102" s="6">
        <f>MAX('JURADO-1'!G102,'JURADO-2'!G102,'JURADO-3'!G102,'JURADO-4'!G102,'NO USAR'!G102)</f>
        <v>0</v>
      </c>
      <c r="R102" s="12">
        <f>MIN('JURADO-1'!G102,'JURADO-2'!G102,'JURADO-3'!G102,'JURADO-4'!G102,'NO USAR'!G102)</f>
        <v>0</v>
      </c>
      <c r="S102" s="12">
        <f>+'JURADO-1'!G102+'JURADO-2'!G102+'JURADO-3'!G102+'JURADO-4'!G102+'NO USAR'!G102-Q102-R102</f>
        <v>0</v>
      </c>
      <c r="T102" s="63">
        <f>MAX('JURADO-1'!H102,'JURADO-2'!H102,'JURADO-3'!H102,'JURADO-4'!H102,'NO USAR'!H102)</f>
        <v>0</v>
      </c>
      <c r="U102" s="12">
        <f>MIN('JURADO-1'!H102,'JURADO-2'!H102,'JURADO-3'!H102,'JURADO-4'!H102,'NO USAR'!H102)</f>
        <v>0</v>
      </c>
      <c r="V102" s="11">
        <f>+'JURADO-1'!H102+'JURADO-2'!H102+'JURADO-3'!H102+'JURADO-4'!H102+'NO USAR'!H102-T102-U102</f>
        <v>0</v>
      </c>
      <c r="W102" s="60">
        <f>MAX('JURADO-1'!I102,'JURADO-2'!I102,'JURADO-3'!I102,'JURADO-4'!I102,'NO USAR'!I102)</f>
        <v>0</v>
      </c>
      <c r="X102" s="60">
        <f>MIN('JURADO-1'!I102,'JURADO-2'!I102,'JURADO-3'!I102,'JURADO-4'!I102,'NO USAR'!I102)</f>
        <v>0</v>
      </c>
      <c r="Y102" s="60">
        <f>+'JURADO-1'!I102+'JURADO-2'!I102+'JURADO-3'!I102+'JURADO-4'!I102+'NO USAR'!I102-W102-X102</f>
        <v>0</v>
      </c>
      <c r="Z102" s="60">
        <f>MAX('JURADO-1'!J102,'JURADO-2'!J102,'JURADO-3'!J102,'JURADO-4'!J102,'NO USAR'!J102)</f>
        <v>0</v>
      </c>
      <c r="AA102" s="60">
        <f>MIN('JURADO-1'!J102,'JURADO-2'!J102,'JURADO-3'!J102,'JURADO-4'!J102,'NO USAR'!J102)</f>
        <v>0</v>
      </c>
      <c r="AB102" s="60">
        <f>+'JURADO-1'!J102+'JURADO-2'!J102+'JURADO-3'!J102+'JURADO-4'!J102+'NO USAR'!J102-Z102-AA102</f>
        <v>0</v>
      </c>
      <c r="AC102" s="60">
        <f t="shared" si="29"/>
        <v>0</v>
      </c>
      <c r="AD102" s="59"/>
      <c r="AE102" s="6">
        <f>MAX('JURADO-1'!K102,'JURADO-2'!K102,'JURADO-3'!K102,'JURADO-4'!K102,'NO USAR'!K102)</f>
        <v>0</v>
      </c>
      <c r="AF102" s="12">
        <f>MIN('JURADO-1'!K102,'JURADO-2'!K102,'JURADO-3'!K102,'JURADO-4'!K102,'NO USAR'!K102)</f>
        <v>0</v>
      </c>
      <c r="AG102" s="12">
        <f>+'JURADO-1'!K102+'JURADO-2'!K102+'JURADO-3'!K102+'JURADO-4'!K102+'NO USAR'!K102-AE102-AF102</f>
        <v>0</v>
      </c>
      <c r="AH102" s="63">
        <f>MAX('JURADO-1'!L102,'JURADO-2'!L102,'JURADO-3'!L102,'JURADO-4'!L102,'NO USAR'!L102)</f>
        <v>0</v>
      </c>
      <c r="AI102" s="12">
        <f>MIN('JURADO-1'!L102,'JURADO-2'!L102,'JURADO-3'!L102,'JURADO-4'!L102,'NO USAR'!L102)</f>
        <v>0</v>
      </c>
      <c r="AJ102" s="11">
        <f>+'JURADO-1'!L102+'JURADO-2'!L102+'JURADO-3'!L102+'JURADO-4'!L102+'NO USAR'!L102-AH102-AI102</f>
        <v>0</v>
      </c>
      <c r="AK102" s="60">
        <f>MAX('JURADO-1'!M102,'JURADO-2'!M102,'JURADO-3'!M102,'JURADO-4'!M102,'NO USAR'!M102)</f>
        <v>0</v>
      </c>
      <c r="AL102" s="60">
        <f>MIN('JURADO-1'!M102,'JURADO-2'!M102,'JURADO-3'!M102,'JURADO-4'!M102,'NO USAR'!M102)</f>
        <v>0</v>
      </c>
      <c r="AM102" s="60">
        <f>+'JURADO-1'!M102+'JURADO-2'!M102+'JURADO-3'!M102+'JURADO-4'!M102+'NO USAR'!M102-AK102-AL102</f>
        <v>0</v>
      </c>
      <c r="AN102" s="60">
        <f>MAX('JURADO-1'!N102,'JURADO-2'!N102,'JURADO-3'!N102,'JURADO-4'!N102,'NO USAR'!N102)</f>
        <v>0</v>
      </c>
      <c r="AO102" s="60">
        <f>MIN('JURADO-1'!N102,'JURADO-2'!N102,'JURADO-3'!N102,'JURADO-4'!N102,'NO USAR'!N102)</f>
        <v>0</v>
      </c>
      <c r="AP102" s="60">
        <f>+'JURADO-1'!N102+'JURADO-2'!N102+'JURADO-3'!N102+'JURADO-4'!N102+'NO USAR'!P102-AN102-AO102</f>
        <v>0</v>
      </c>
      <c r="AQ102" s="60">
        <f t="shared" si="30"/>
        <v>0</v>
      </c>
      <c r="AR102" s="59"/>
      <c r="AS102" s="6">
        <f>MAX('JURADO-1'!O102,'JURADO-2'!O102,'JURADO-3'!O102,'JURADO-4'!O102,'NO USAR'!O102)</f>
        <v>0</v>
      </c>
      <c r="AT102" s="12">
        <f>MIN('JURADO-1'!O102,'JURADO-2'!O102,'JURADO-3'!O102,'JURADO-4'!O102,'NO USAR'!O102)</f>
        <v>0</v>
      </c>
      <c r="AU102" s="12">
        <f>+'JURADO-1'!O102+'JURADO-2'!O102+'JURADO-3'!O102+'JURADO-4'!O102+'NO USAR'!O102-AS102-AT102</f>
        <v>0</v>
      </c>
      <c r="AV102" s="63">
        <f>MAX('JURADO-1'!P102,'JURADO-2'!P102,'JURADO-3'!P102,'JURADO-4'!P102,'NO USAR'!P102)</f>
        <v>0</v>
      </c>
      <c r="AW102" s="12">
        <f>MIN('JURADO-1'!P102,'JURADO-2'!P102,'JURADO-3'!P102,'JURADO-4'!P102,'NO USAR'!P102)</f>
        <v>0</v>
      </c>
      <c r="AX102" s="11">
        <f>+'JURADO-1'!P102+'JURADO-2'!P102+'JURADO-3'!P102+'JURADO-4'!P102+'NO USAR'!P102-AV102-AW102</f>
        <v>0</v>
      </c>
      <c r="AY102" s="60">
        <f>MAX('JURADO-1'!Q102,'JURADO-2'!Q102,'JURADO-3'!Q102,'JURADO-4'!Q102,'NO USAR'!Q102)</f>
        <v>0</v>
      </c>
      <c r="AZ102" s="60">
        <f>MIN('JURADO-1'!Q102,'JURADO-2'!Q102,'JURADO-3'!Q102,'JURADO-4'!Q102,'NO USAR'!Q102)</f>
        <v>0</v>
      </c>
      <c r="BA102" s="60">
        <f>+'JURADO-1'!Q102+'JURADO-2'!Q102+'JURADO-3'!Q102+'JURADO-4'!Q102+'NO USAR'!Q102-AY102-AZ102</f>
        <v>0</v>
      </c>
      <c r="BB102" s="60">
        <f>MAX('JURADO-1'!R102,'JURADO-2'!R102,'JURADO-3'!R102,'JURADO-4'!R102,'NO USAR'!R102)</f>
        <v>0</v>
      </c>
      <c r="BC102" s="60">
        <f>MIN('JURADO-1'!R102,'JURADO-2'!R102,'JURADO-3'!R102,'JURADO-4'!R102,'NO USAR'!R102)</f>
        <v>0</v>
      </c>
      <c r="BD102" s="60">
        <f>+'JURADO-1'!R102+'JURADO-2'!R102+'JURADO-3'!R102+'JURADO-4'!R102+'NO USAR'!R102-BB102-BC102</f>
        <v>0</v>
      </c>
      <c r="BE102" s="60">
        <f t="shared" si="31"/>
        <v>0</v>
      </c>
      <c r="BF102" s="9"/>
      <c r="BG102" s="60">
        <f>MAX('JURADO-1'!S102,'JURADO-2'!S102,'JURADO-3'!S102,'JURADO-4'!S102,'NO USAR'!S102)</f>
        <v>0</v>
      </c>
      <c r="BH102" s="60">
        <f>MIN('JURADO-1'!S102,'JURADO-2'!S102,'JURADO-3'!S102,'JURADO-4'!S102,'NO USAR'!S102)</f>
        <v>0</v>
      </c>
      <c r="BI102" s="60">
        <f>+'JURADO-1'!S102+'JURADO-2'!S102+'JURADO-3'!S102+'JURADO-4'!S102+'NO USAR'!S102-BG102-BH102</f>
        <v>0</v>
      </c>
      <c r="BJ102" s="60">
        <f>MAX('JURADO-1'!T102,'JURADO-2'!T102,'JURADO-3'!T102,'JURADO-4'!T102,'NO USAR'!T102)</f>
        <v>0</v>
      </c>
      <c r="BK102" s="60">
        <f>MIN('JURADO-1'!T102,'JURADO-2'!T102,'JURADO-3'!T102,'JURADO-4'!T102,'NO USAR'!T102)</f>
        <v>0</v>
      </c>
      <c r="BL102" s="60">
        <f>+'JURADO-1'!T102+'JURADO-2'!T102+'JURADO-3'!T102+'JURADO-4'!T102+'NO USAR'!T102-BJ102-BK102</f>
        <v>0</v>
      </c>
      <c r="BM102" s="60">
        <f>MAX('JURADO-1'!U102,'JURADO-2'!U102,'JURADO-3'!U102,'JURADO-4'!U102,'NO USAR'!U102)</f>
        <v>0</v>
      </c>
      <c r="BN102" s="60">
        <f>MIN('JURADO-1'!U102,'JURADO-2'!U102,'JURADO-3'!U102,'JURADO-4'!U102,'NO USAR'!U102)</f>
        <v>0</v>
      </c>
      <c r="BO102" s="60">
        <f>+'JURADO-1'!U102+'JURADO-2'!U102+'JURADO-3'!U102+'JURADO-4'!U102+'NO USAR'!U102-BM102-BN102</f>
        <v>0</v>
      </c>
      <c r="BP102" s="60">
        <f>MAX('JURADO-1'!V102,'JURADO-2'!V102,'JURADO-3'!V102,'JURADO-4'!V102,'NO USAR'!V102)</f>
        <v>0</v>
      </c>
      <c r="BQ102" s="60">
        <f>MIN('JURADO-1'!V102,'JURADO-2'!V102,'JURADO-3'!V102,'JURADO-4'!V102,'NO USAR'!V102)</f>
        <v>0</v>
      </c>
      <c r="BR102" s="60">
        <f>+'JURADO-1'!V102+'JURADO-2'!V102+'JURADO-3'!V102+'JURADO-4'!V102+'NO USAR'!V102-BP102-BQ102</f>
        <v>0</v>
      </c>
      <c r="BS102" s="60">
        <f t="shared" si="32"/>
        <v>0</v>
      </c>
      <c r="BT102" s="9"/>
      <c r="BU102" s="6">
        <f>MAX('JURADO-1'!W102,'JURADO-2'!W102,'JURADO-3'!W102,'JURADO-4'!W102,'NO USAR'!W102)</f>
        <v>0</v>
      </c>
      <c r="BV102" s="12">
        <f>MIN('JURADO-1'!W102,'JURADO-2'!W102,'JURADO-3'!W102,'JURADO-4'!W102,'NO USAR'!W102)</f>
        <v>0</v>
      </c>
      <c r="BW102" s="12">
        <f>+'JURADO-1'!W102+'JURADO-2'!W102+'JURADO-3'!W102+'JURADO-4'!W102+'NO USAR'!W102-BU102-BV102</f>
        <v>0</v>
      </c>
      <c r="BX102" s="63">
        <f>MAX('JURADO-1'!X102,'JURADO-2'!X102,'JURADO-3'!X102,'JURADO-4'!X102,'NO USAR'!X102)</f>
        <v>0</v>
      </c>
      <c r="BY102" s="12">
        <f>MIN('JURADO-1'!X102,'JURADO-2'!X102,'JURADO-3'!X102,'JURADO-4'!X102,'NO USAR'!X102)</f>
        <v>0</v>
      </c>
      <c r="BZ102" s="11">
        <f>+'JURADO-1'!X102+'JURADO-2'!X102+'JURADO-3'!X102+'JURADO-4'!X102+'NO USAR'!X102-BX102-BY102</f>
        <v>0</v>
      </c>
      <c r="CA102" s="60">
        <f>MAX('JURADO-1'!Y102,'JURADO-2'!Y102,'JURADO-3'!Y102,'JURADO-4'!Y102,'NO USAR'!Y102)</f>
        <v>0</v>
      </c>
      <c r="CB102" s="60">
        <f>MIN('JURADO-1'!Y102,'JURADO-2'!Y102,'JURADO-3'!Y102,'JURADO-4'!Y102,'NO USAR'!Y102)</f>
        <v>0</v>
      </c>
      <c r="CC102" s="60">
        <f>+'JURADO-1'!Y102+'JURADO-2'!Y102+'JURADO-3'!Y102+'JURADO-4'!Y102+'NO USAR'!Y102-CA102-CB102</f>
        <v>0</v>
      </c>
      <c r="CD102" s="60">
        <f>MAX('JURADO-1'!Z102,'JURADO-2'!Z102,'JURADO-3'!Z102,'JURADO-4'!Z102,'NO USAR'!Z102)</f>
        <v>0</v>
      </c>
      <c r="CE102" s="60">
        <f>MIN('JURADO-1'!Z102,'JURADO-2'!Z102,'JURADO-3'!Z102,'JURADO-4'!Z102,'NO USAR'!Z102)</f>
        <v>0</v>
      </c>
      <c r="CF102" s="60">
        <f>+'JURADO-1'!Z102+'JURADO-2'!Z102+'JURADO-3'!Z102+'JURADO-4'!Z102+'NO USAR'!Z102-CD102-CE102</f>
        <v>0</v>
      </c>
      <c r="CG102" s="60">
        <f t="shared" si="33"/>
        <v>0</v>
      </c>
      <c r="CH102" s="9"/>
      <c r="CI102" s="60">
        <f>MAX('JURADO-1'!AA102,'JURADO-2'!AA102,'JURADO-3'!AA102,'JURADO-4'!AA102,'NO USAR'!AA102)</f>
        <v>0</v>
      </c>
      <c r="CJ102" s="60">
        <f>MIN('JURADO-1'!AA102,'JURADO-2'!AA102,'JURADO-3'!AA102,'JURADO-4'!AA102,'NO USAR'!AA102)</f>
        <v>0</v>
      </c>
      <c r="CK102" s="60">
        <f>+'JURADO-1'!AA102+'JURADO-2'!AA102+'JURADO-3'!AA102+'JURADO-4'!AA102+'NO USAR'!AA102-CI102-CJ102</f>
        <v>0</v>
      </c>
      <c r="CL102" s="60">
        <f>MAX('JURADO-1'!AB102,'JURADO-2'!AB102,'JURADO-3'!AB102,'JURADO-4'!AB102,'NO USAR'!AB102)</f>
        <v>0</v>
      </c>
      <c r="CM102" s="60">
        <f>MIN('JURADO-1'!AB102,'JURADO-2'!AB102,'JURADO-3'!AB102,'JURADO-4'!AB102,'NO USAR'!AB102)</f>
        <v>0</v>
      </c>
      <c r="CN102" s="60">
        <f>+'JURADO-1'!AB102+'JURADO-2'!AB102+'JURADO-3'!AB102+'JURADO-4'!AB102+'NO USAR'!AB102-CL102-CM102</f>
        <v>0</v>
      </c>
      <c r="CO102" s="60">
        <f>MAX('JURADO-1'!AC102,'JURADO-2'!AC102,'JURADO-3'!AC102,'JURADO-4'!AC102,'NO USAR'!AC102)</f>
        <v>0</v>
      </c>
      <c r="CP102" s="60">
        <f>MIN('JURADO-1'!AC102,'JURADO-2'!AC102,'JURADO-3'!AC102,'JURADO-4'!AC102,'NO USAR'!AC102)</f>
        <v>0</v>
      </c>
      <c r="CQ102" s="60">
        <f>+'JURADO-1'!AC102+'JURADO-2'!AC102+'JURADO-3'!AC102+'JURADO-4'!AC102+'NO USAR'!AC102-CO102-CP102</f>
        <v>0</v>
      </c>
      <c r="CR102" s="60">
        <f>MAX('JURADO-1'!AD102,'JURADO-2'!AD102,'JURADO-3'!AD102,'JURADO-4'!AD102,'NO USAR'!AD102)</f>
        <v>0</v>
      </c>
      <c r="CS102" s="60">
        <f>MIN('JURADO-1'!AD102,'JURADO-2'!AD102,'JURADO-3'!AD102,'JURADO-4'!AD102,'NO USAR'!AD102)</f>
        <v>0</v>
      </c>
      <c r="CT102" s="60">
        <f>+'JURADO-1'!AD102+'JURADO-2'!AD102+'JURADO-3'!AD102+'JURADO-4'!AD102+'NO USAR'!AD102-CR102-CS102</f>
        <v>0</v>
      </c>
      <c r="CU102" s="60">
        <f t="shared" si="34"/>
        <v>0</v>
      </c>
      <c r="CV102" s="9"/>
      <c r="CW102" s="6">
        <f>MAX('JURADO-1'!AE102,'JURADO-2'!AE102,'JURADO-3'!AE102,'JURADO-4'!AE102,'NO USAR'!AE102)</f>
        <v>0</v>
      </c>
      <c r="CX102" s="12">
        <f>MIN('JURADO-1'!AE102,'JURADO-2'!AE102,'JURADO-3'!AE102,'JURADO-4'!AE102,'NO USAR'!AE102)</f>
        <v>0</v>
      </c>
      <c r="CY102" s="12">
        <f>+'JURADO-1'!AE102+'JURADO-2'!AE102+'JURADO-3'!AE102+'JURADO-4'!AE102+'NO USAR'!AE102-CW102-CX102</f>
        <v>0</v>
      </c>
      <c r="CZ102" s="63">
        <f>MAX('JURADO-1'!AF102,'JURADO-2'!AF102,'JURADO-3'!AF102,'JURADO-4'!AF102,'NO USAR'!AF102)</f>
        <v>0</v>
      </c>
      <c r="DA102" s="12">
        <f>MIN('JURADO-1'!AF102,'JURADO-2'!AF102,'JURADO-3'!AF102,'JURADO-4'!AF102,'NO USAR'!AF102)</f>
        <v>0</v>
      </c>
      <c r="DB102" s="11">
        <f>+'JURADO-1'!AF102+'JURADO-2'!AF102+'JURADO-3'!AF102+'JURADO-4'!AF102+'NO USAR'!AF102-CZ102-DA102</f>
        <v>0</v>
      </c>
      <c r="DC102" s="60">
        <f>MAX('JURADO-1'!AG102,'JURADO-2'!AG102,'JURADO-3'!AG102,'JURADO-4'!AG102,'NO USAR'!AG102)</f>
        <v>0</v>
      </c>
      <c r="DD102" s="60">
        <f>MIN('JURADO-1'!AG102,'JURADO-2'!AG102,'JURADO-3'!AG102,'JURADO-4'!AG102,'NO USAR'!AG102)</f>
        <v>0</v>
      </c>
      <c r="DE102" s="60">
        <f>+'JURADO-1'!AG102+'JURADO-2'!AG102+'JURADO-3'!AG102+'JURADO-4'!AG102+'NO USAR'!AG102-DC102-DD102</f>
        <v>0</v>
      </c>
      <c r="DF102" s="60">
        <f>MAX('JURADO-1'!AF102,'JURADO-2'!AF102,'JURADO-3'!AF102,'JURADO-4'!AF102,'NO USAR'!AF102)</f>
        <v>0</v>
      </c>
      <c r="DG102" s="60">
        <f>MIN('JURADO-1'!AF102,'JURADO-2'!AF102,'JURADO-3'!AF102,'JURADO-4'!AF102,'NO USAR'!AF102)</f>
        <v>0</v>
      </c>
      <c r="DH102" s="60">
        <f>+'JURADO-1'!AF102+'JURADO-2'!AF102+'JURADO-3'!AF102+'JURADO-4'!AF102+'NO USAR'!AF102-DF102-DG102</f>
        <v>0</v>
      </c>
      <c r="DI102" s="60">
        <f t="shared" si="35"/>
        <v>0</v>
      </c>
      <c r="DJ102" s="9"/>
      <c r="DK102" s="6">
        <f>MAX('JURADO-1'!AI102,'JURADO-2'!AI102,'JURADO-3'!AI102,'JURADO-4'!AI102,'NO USAR'!AI102)</f>
        <v>0</v>
      </c>
      <c r="DL102" s="12">
        <f>MIN('JURADO-1'!AI102,'JURADO-2'!AI102,'JURADO-3'!AI102,'JURADO-4'!AI102,'NO USAR'!AI102)</f>
        <v>0</v>
      </c>
      <c r="DM102" s="7">
        <f>+'JURADO-1'!AI102+'JURADO-2'!AI102+'JURADO-3'!AI102+'JURADO-4'!AI102+'NO USAR'!AI102-DK102-DL102</f>
        <v>0</v>
      </c>
      <c r="DN102" s="9"/>
      <c r="DO102" s="6">
        <f>MAX('JURADO-1'!AJ102,'JURADO-2'!AJ102,'JURADO-3'!AJ102,'JURADO-4'!AJ102,'NO USAR'!AJ102)</f>
        <v>0</v>
      </c>
      <c r="DP102" s="12">
        <f>MIN('JURADO-1'!AJ102,'JURADO-2'!AJ102,'JURADO-3'!AJ102,'JURADO-4'!AJ102,'NO USAR'!AJ102)</f>
        <v>0</v>
      </c>
      <c r="DQ102" s="7">
        <f>(+'JURADO-1'!AJ102+'JURADO-2'!AJ102+'JURADO-3'!AJ102+'JURADO-4'!AJ102+'NO USAR'!AJ102-DO102-DP102)*1.2</f>
        <v>0</v>
      </c>
      <c r="DR102" s="9"/>
      <c r="DS102" s="10"/>
      <c r="DT102" s="192">
        <f t="shared" si="24"/>
        <v>0</v>
      </c>
      <c r="DU102" s="193"/>
      <c r="DV102" s="193"/>
      <c r="DW102" s="191">
        <f t="shared" si="25"/>
        <v>0</v>
      </c>
      <c r="DX102" s="194"/>
      <c r="DY102" s="39"/>
      <c r="DZ102" s="60"/>
      <c r="EA102" s="81"/>
      <c r="EB102" s="60">
        <f t="shared" si="26"/>
        <v>0</v>
      </c>
      <c r="EC102" s="60">
        <f t="shared" si="27"/>
        <v>0</v>
      </c>
    </row>
    <row r="103" spans="1:133" ht="31.5" hidden="1" customHeight="1" thickBot="1">
      <c r="A103" s="79">
        <v>20</v>
      </c>
      <c r="B103" s="47"/>
      <c r="C103" s="178">
        <f>MAX('JURADO-1'!C103,'JURADO-2'!C103,'JURADO-3'!C103,'JURADO-4'!C103,'NO USAR'!C103)</f>
        <v>0</v>
      </c>
      <c r="D103" s="60">
        <f>MIN('JURADO-1'!C103,'JURADO-2'!C103,'JURADO-3'!C103,'JURADO-4'!C103,'NO USAR'!C103)</f>
        <v>0</v>
      </c>
      <c r="E103" s="60">
        <f>+'JURADO-1'!C103+'JURADO-2'!C103+'JURADO-3'!C103+'JURADO-4'!C103+'NO USAR'!C103-C103-D103</f>
        <v>0</v>
      </c>
      <c r="F103" s="60">
        <f>MAX('JURADO-1'!D103,'JURADO-2'!D103,'JURADO-3'!D103,'JURADO-4'!D103,'NO USAR'!D103)</f>
        <v>0</v>
      </c>
      <c r="G103" s="60">
        <f>MIN('JURADO-1'!D103,'JURADO-2'!D103,'JURADO-3'!D103,'JURADO-4'!D103,'NO USAR'!D103)</f>
        <v>0</v>
      </c>
      <c r="H103" s="60">
        <f>+'JURADO-1'!D103+'JURADO-2'!D103+'JURADO-3'!D103+'JURADO-4'!D103+'NO USAR'!D103-F103-G103</f>
        <v>0</v>
      </c>
      <c r="I103" s="60">
        <f>MAX('JURADO-1'!E103,'JURADO-2'!E103,'JURADO-3'!E103,'JURADO-4'!E103,'NO USAR'!E103)</f>
        <v>0</v>
      </c>
      <c r="J103" s="60">
        <f>MIN('JURADO-1'!E103,'JURADO-2'!E103,'JURADO-3'!E103,'JURADO-4'!E103,'NO USAR'!E103)</f>
        <v>0</v>
      </c>
      <c r="K103" s="60">
        <f>+'JURADO-1'!E103+'JURADO-2'!E103+'JURADO-3'!E103+'JURADO-4'!E103+'NO USAR'!E103-I103-J103</f>
        <v>0</v>
      </c>
      <c r="L103" s="60">
        <f>MAX('JURADO-1'!F103,'JURADO-2'!F103,'JURADO-3'!F103,'JURADO-4'!F103,'NO USAR'!F103)</f>
        <v>0</v>
      </c>
      <c r="M103" s="60">
        <f>MIN('JURADO-1'!F103,'JURADO-2'!F103,'JURADO-3'!F103,'JURADO-4'!F103,'NO USAR'!F103)</f>
        <v>0</v>
      </c>
      <c r="N103" s="60">
        <f>+'JURADO-1'!F103+'JURADO-2'!F103+'JURADO-3'!F103+'JURADO-4'!F103+'NO USAR'!F103-L103-M103</f>
        <v>0</v>
      </c>
      <c r="O103" s="60">
        <f t="shared" si="28"/>
        <v>0</v>
      </c>
      <c r="P103" s="124"/>
      <c r="Q103" s="6">
        <f>MAX('JURADO-1'!G103,'JURADO-2'!G103,'JURADO-3'!G103,'JURADO-4'!G103,'NO USAR'!G103)</f>
        <v>0</v>
      </c>
      <c r="R103" s="12">
        <f>MIN('JURADO-1'!G103,'JURADO-2'!G103,'JURADO-3'!G103,'JURADO-4'!G103,'NO USAR'!G103)</f>
        <v>0</v>
      </c>
      <c r="S103" s="12">
        <f>+'JURADO-1'!G103+'JURADO-2'!G103+'JURADO-3'!G103+'JURADO-4'!G103+'NO USAR'!G103-Q103-R103</f>
        <v>0</v>
      </c>
      <c r="T103" s="63">
        <f>MAX('JURADO-1'!H103,'JURADO-2'!H103,'JURADO-3'!H103,'JURADO-4'!H103,'NO USAR'!H103)</f>
        <v>0</v>
      </c>
      <c r="U103" s="12">
        <f>MIN('JURADO-1'!H103,'JURADO-2'!H103,'JURADO-3'!H103,'JURADO-4'!H103,'NO USAR'!H103)</f>
        <v>0</v>
      </c>
      <c r="V103" s="11">
        <f>+'JURADO-1'!H103+'JURADO-2'!H103+'JURADO-3'!H103+'JURADO-4'!H103+'NO USAR'!H103-T103-U103</f>
        <v>0</v>
      </c>
      <c r="W103" s="60">
        <f>MAX('JURADO-1'!I103,'JURADO-2'!I103,'JURADO-3'!I103,'JURADO-4'!I103,'NO USAR'!I103)</f>
        <v>0</v>
      </c>
      <c r="X103" s="60">
        <f>MIN('JURADO-1'!I103,'JURADO-2'!I103,'JURADO-3'!I103,'JURADO-4'!I103,'NO USAR'!I103)</f>
        <v>0</v>
      </c>
      <c r="Y103" s="60">
        <f>+'JURADO-1'!I103+'JURADO-2'!I103+'JURADO-3'!I103+'JURADO-4'!I103+'NO USAR'!I103-W103-X103</f>
        <v>0</v>
      </c>
      <c r="Z103" s="60">
        <f>MAX('JURADO-1'!J103,'JURADO-2'!J103,'JURADO-3'!J103,'JURADO-4'!J103,'NO USAR'!J103)</f>
        <v>0</v>
      </c>
      <c r="AA103" s="60">
        <f>MIN('JURADO-1'!J103,'JURADO-2'!J103,'JURADO-3'!J103,'JURADO-4'!J103,'NO USAR'!J103)</f>
        <v>0</v>
      </c>
      <c r="AB103" s="60">
        <f>+'JURADO-1'!J103+'JURADO-2'!J103+'JURADO-3'!J103+'JURADO-4'!J103+'NO USAR'!J103-Z103-AA103</f>
        <v>0</v>
      </c>
      <c r="AC103" s="60">
        <f t="shared" si="29"/>
        <v>0</v>
      </c>
      <c r="AD103" s="59"/>
      <c r="AE103" s="6">
        <f>MAX('JURADO-1'!K103,'JURADO-2'!K103,'JURADO-3'!K103,'JURADO-4'!K103,'NO USAR'!K103)</f>
        <v>0</v>
      </c>
      <c r="AF103" s="12">
        <f>MIN('JURADO-1'!K103,'JURADO-2'!K103,'JURADO-3'!K103,'JURADO-4'!K103,'NO USAR'!K103)</f>
        <v>0</v>
      </c>
      <c r="AG103" s="12">
        <f>+'JURADO-1'!K103+'JURADO-2'!K103+'JURADO-3'!K103+'JURADO-4'!K103+'NO USAR'!K103-AE103-AF103</f>
        <v>0</v>
      </c>
      <c r="AH103" s="63">
        <f>MAX('JURADO-1'!L103,'JURADO-2'!L103,'JURADO-3'!L103,'JURADO-4'!L103,'NO USAR'!L103)</f>
        <v>0</v>
      </c>
      <c r="AI103" s="12">
        <f>MIN('JURADO-1'!L103,'JURADO-2'!L103,'JURADO-3'!L103,'JURADO-4'!L103,'NO USAR'!L103)</f>
        <v>0</v>
      </c>
      <c r="AJ103" s="11">
        <f>+'JURADO-1'!L103+'JURADO-2'!L103+'JURADO-3'!L103+'JURADO-4'!L103+'NO USAR'!L103-AH103-AI103</f>
        <v>0</v>
      </c>
      <c r="AK103" s="60">
        <f>MAX('JURADO-1'!M103,'JURADO-2'!M103,'JURADO-3'!M103,'JURADO-4'!M103,'NO USAR'!M103)</f>
        <v>0</v>
      </c>
      <c r="AL103" s="60">
        <f>MIN('JURADO-1'!M103,'JURADO-2'!M103,'JURADO-3'!M103,'JURADO-4'!M103,'NO USAR'!M103)</f>
        <v>0</v>
      </c>
      <c r="AM103" s="60">
        <f>+'JURADO-1'!M103+'JURADO-2'!M103+'JURADO-3'!M103+'JURADO-4'!M103+'NO USAR'!M103-AK103-AL103</f>
        <v>0</v>
      </c>
      <c r="AN103" s="60">
        <f>MAX('JURADO-1'!N103,'JURADO-2'!N103,'JURADO-3'!N103,'JURADO-4'!N103,'NO USAR'!N103)</f>
        <v>0</v>
      </c>
      <c r="AO103" s="60">
        <f>MIN('JURADO-1'!N103,'JURADO-2'!N103,'JURADO-3'!N103,'JURADO-4'!N103,'NO USAR'!N103)</f>
        <v>0</v>
      </c>
      <c r="AP103" s="60">
        <f>+'JURADO-1'!N103+'JURADO-2'!N103+'JURADO-3'!N103+'JURADO-4'!N103+'NO USAR'!P103-AN103-AO103</f>
        <v>0</v>
      </c>
      <c r="AQ103" s="60">
        <f t="shared" si="30"/>
        <v>0</v>
      </c>
      <c r="AR103" s="59"/>
      <c r="AS103" s="6">
        <f>MAX('JURADO-1'!O103,'JURADO-2'!O103,'JURADO-3'!O103,'JURADO-4'!O103,'NO USAR'!O103)</f>
        <v>0</v>
      </c>
      <c r="AT103" s="12">
        <f>MIN('JURADO-1'!O103,'JURADO-2'!O103,'JURADO-3'!O103,'JURADO-4'!O103,'NO USAR'!O103)</f>
        <v>0</v>
      </c>
      <c r="AU103" s="12">
        <f>+'JURADO-1'!O103+'JURADO-2'!O103+'JURADO-3'!O103+'JURADO-4'!O103+'NO USAR'!O103-AS103-AT103</f>
        <v>0</v>
      </c>
      <c r="AV103" s="63">
        <f>MAX('JURADO-1'!P103,'JURADO-2'!P103,'JURADO-3'!P103,'JURADO-4'!P103,'NO USAR'!P103)</f>
        <v>0</v>
      </c>
      <c r="AW103" s="12">
        <f>MIN('JURADO-1'!P103,'JURADO-2'!P103,'JURADO-3'!P103,'JURADO-4'!P103,'NO USAR'!P103)</f>
        <v>0</v>
      </c>
      <c r="AX103" s="11">
        <f>+'JURADO-1'!P103+'JURADO-2'!P103+'JURADO-3'!P103+'JURADO-4'!P103+'NO USAR'!P103-AV103-AW103</f>
        <v>0</v>
      </c>
      <c r="AY103" s="60">
        <f>MAX('JURADO-1'!Q103,'JURADO-2'!Q103,'JURADO-3'!Q103,'JURADO-4'!Q103,'NO USAR'!Q103)</f>
        <v>0</v>
      </c>
      <c r="AZ103" s="60">
        <f>MIN('JURADO-1'!Q103,'JURADO-2'!Q103,'JURADO-3'!Q103,'JURADO-4'!Q103,'NO USAR'!Q103)</f>
        <v>0</v>
      </c>
      <c r="BA103" s="60">
        <f>+'JURADO-1'!Q103+'JURADO-2'!Q103+'JURADO-3'!Q103+'JURADO-4'!Q103+'NO USAR'!Q103-AY103-AZ103</f>
        <v>0</v>
      </c>
      <c r="BB103" s="60">
        <f>MAX('JURADO-1'!R103,'JURADO-2'!R103,'JURADO-3'!R103,'JURADO-4'!R103,'NO USAR'!R103)</f>
        <v>0</v>
      </c>
      <c r="BC103" s="60">
        <f>MIN('JURADO-1'!R103,'JURADO-2'!R103,'JURADO-3'!R103,'JURADO-4'!R103,'NO USAR'!R103)</f>
        <v>0</v>
      </c>
      <c r="BD103" s="60">
        <f>+'JURADO-1'!R103+'JURADO-2'!R103+'JURADO-3'!R103+'JURADO-4'!R103+'NO USAR'!R103-BB103-BC103</f>
        <v>0</v>
      </c>
      <c r="BE103" s="60">
        <f t="shared" si="31"/>
        <v>0</v>
      </c>
      <c r="BF103" s="9"/>
      <c r="BG103" s="60">
        <f>MAX('JURADO-1'!S103,'JURADO-2'!S103,'JURADO-3'!S103,'JURADO-4'!S103,'NO USAR'!S103)</f>
        <v>0</v>
      </c>
      <c r="BH103" s="60">
        <f>MIN('JURADO-1'!S103,'JURADO-2'!S103,'JURADO-3'!S103,'JURADO-4'!S103,'NO USAR'!S103)</f>
        <v>0</v>
      </c>
      <c r="BI103" s="60">
        <f>+'JURADO-1'!S103+'JURADO-2'!S103+'JURADO-3'!S103+'JURADO-4'!S103+'NO USAR'!S103-BG103-BH103</f>
        <v>0</v>
      </c>
      <c r="BJ103" s="60">
        <f>MAX('JURADO-1'!T103,'JURADO-2'!T103,'JURADO-3'!T103,'JURADO-4'!T103,'NO USAR'!T103)</f>
        <v>0</v>
      </c>
      <c r="BK103" s="60">
        <f>MIN('JURADO-1'!T103,'JURADO-2'!T103,'JURADO-3'!T103,'JURADO-4'!T103,'NO USAR'!T103)</f>
        <v>0</v>
      </c>
      <c r="BL103" s="60">
        <f>+'JURADO-1'!T103+'JURADO-2'!T103+'JURADO-3'!T103+'JURADO-4'!T103+'NO USAR'!T103-BJ103-BK103</f>
        <v>0</v>
      </c>
      <c r="BM103" s="60">
        <f>MAX('JURADO-1'!U103,'JURADO-2'!U103,'JURADO-3'!U103,'JURADO-4'!U103,'NO USAR'!U103)</f>
        <v>0</v>
      </c>
      <c r="BN103" s="60">
        <f>MIN('JURADO-1'!U103,'JURADO-2'!U103,'JURADO-3'!U103,'JURADO-4'!U103,'NO USAR'!U103)</f>
        <v>0</v>
      </c>
      <c r="BO103" s="60">
        <f>+'JURADO-1'!U103+'JURADO-2'!U103+'JURADO-3'!U103+'JURADO-4'!U103+'NO USAR'!U103-BM103-BN103</f>
        <v>0</v>
      </c>
      <c r="BP103" s="60">
        <f>MAX('JURADO-1'!V103,'JURADO-2'!V103,'JURADO-3'!V103,'JURADO-4'!V103,'NO USAR'!V103)</f>
        <v>0</v>
      </c>
      <c r="BQ103" s="60">
        <f>MIN('JURADO-1'!V103,'JURADO-2'!V103,'JURADO-3'!V103,'JURADO-4'!V103,'NO USAR'!V103)</f>
        <v>0</v>
      </c>
      <c r="BR103" s="60">
        <f>+'JURADO-1'!V103+'JURADO-2'!V103+'JURADO-3'!V103+'JURADO-4'!V103+'NO USAR'!V103-BP103-BQ103</f>
        <v>0</v>
      </c>
      <c r="BS103" s="60">
        <f t="shared" si="32"/>
        <v>0</v>
      </c>
      <c r="BT103" s="9"/>
      <c r="BU103" s="6">
        <f>MAX('JURADO-1'!W103,'JURADO-2'!W103,'JURADO-3'!W103,'JURADO-4'!W103,'NO USAR'!W103)</f>
        <v>0</v>
      </c>
      <c r="BV103" s="12">
        <f>MIN('JURADO-1'!W103,'JURADO-2'!W103,'JURADO-3'!W103,'JURADO-4'!W103,'NO USAR'!W103)</f>
        <v>0</v>
      </c>
      <c r="BW103" s="12">
        <f>+'JURADO-1'!W103+'JURADO-2'!W103+'JURADO-3'!W103+'JURADO-4'!W103+'NO USAR'!W103-BU103-BV103</f>
        <v>0</v>
      </c>
      <c r="BX103" s="63">
        <f>MAX('JURADO-1'!X103,'JURADO-2'!X103,'JURADO-3'!X103,'JURADO-4'!X103,'NO USAR'!X103)</f>
        <v>0</v>
      </c>
      <c r="BY103" s="12">
        <f>MIN('JURADO-1'!X103,'JURADO-2'!X103,'JURADO-3'!X103,'JURADO-4'!X103,'NO USAR'!X103)</f>
        <v>0</v>
      </c>
      <c r="BZ103" s="11">
        <f>+'JURADO-1'!X103+'JURADO-2'!X103+'JURADO-3'!X103+'JURADO-4'!X103+'NO USAR'!X103-BX103-BY103</f>
        <v>0</v>
      </c>
      <c r="CA103" s="60">
        <f>MAX('JURADO-1'!Y103,'JURADO-2'!Y103,'JURADO-3'!Y103,'JURADO-4'!Y103,'NO USAR'!Y103)</f>
        <v>0</v>
      </c>
      <c r="CB103" s="60">
        <f>MIN('JURADO-1'!Y103,'JURADO-2'!Y103,'JURADO-3'!Y103,'JURADO-4'!Y103,'NO USAR'!Y103)</f>
        <v>0</v>
      </c>
      <c r="CC103" s="60">
        <f>+'JURADO-1'!Y103+'JURADO-2'!Y103+'JURADO-3'!Y103+'JURADO-4'!Y103+'NO USAR'!Y103-CA103-CB103</f>
        <v>0</v>
      </c>
      <c r="CD103" s="60">
        <f>MAX('JURADO-1'!Z103,'JURADO-2'!Z103,'JURADO-3'!Z103,'JURADO-4'!Z103,'NO USAR'!Z103)</f>
        <v>0</v>
      </c>
      <c r="CE103" s="60">
        <f>MIN('JURADO-1'!Z103,'JURADO-2'!Z103,'JURADO-3'!Z103,'JURADO-4'!Z103,'NO USAR'!Z103)</f>
        <v>0</v>
      </c>
      <c r="CF103" s="60">
        <f>+'JURADO-1'!Z103+'JURADO-2'!Z103+'JURADO-3'!Z103+'JURADO-4'!Z103+'NO USAR'!Z103-CD103-CE103</f>
        <v>0</v>
      </c>
      <c r="CG103" s="60">
        <f t="shared" si="33"/>
        <v>0</v>
      </c>
      <c r="CH103" s="9"/>
      <c r="CI103" s="60">
        <f>MAX('JURADO-1'!AA103,'JURADO-2'!AA103,'JURADO-3'!AA103,'JURADO-4'!AA103,'NO USAR'!AA103)</f>
        <v>0</v>
      </c>
      <c r="CJ103" s="60">
        <f>MIN('JURADO-1'!AA103,'JURADO-2'!AA103,'JURADO-3'!AA103,'JURADO-4'!AA103,'NO USAR'!AA103)</f>
        <v>0</v>
      </c>
      <c r="CK103" s="60">
        <f>+'JURADO-1'!AA103+'JURADO-2'!AA103+'JURADO-3'!AA103+'JURADO-4'!AA103+'NO USAR'!AA103-CI103-CJ103</f>
        <v>0</v>
      </c>
      <c r="CL103" s="60">
        <f>MAX('JURADO-1'!AB103,'JURADO-2'!AB103,'JURADO-3'!AB103,'JURADO-4'!AB103,'NO USAR'!AB103)</f>
        <v>0</v>
      </c>
      <c r="CM103" s="60">
        <f>MIN('JURADO-1'!AB103,'JURADO-2'!AB103,'JURADO-3'!AB103,'JURADO-4'!AB103,'NO USAR'!AB103)</f>
        <v>0</v>
      </c>
      <c r="CN103" s="60">
        <f>+'JURADO-1'!AB103+'JURADO-2'!AB103+'JURADO-3'!AB103+'JURADO-4'!AB103+'NO USAR'!AB103-CL103-CM103</f>
        <v>0</v>
      </c>
      <c r="CO103" s="60">
        <f>MAX('JURADO-1'!AC103,'JURADO-2'!AC103,'JURADO-3'!AC103,'JURADO-4'!AC103,'NO USAR'!AC103)</f>
        <v>0</v>
      </c>
      <c r="CP103" s="60">
        <f>MIN('JURADO-1'!AC103,'JURADO-2'!AC103,'JURADO-3'!AC103,'JURADO-4'!AC103,'NO USAR'!AC103)</f>
        <v>0</v>
      </c>
      <c r="CQ103" s="60">
        <f>+'JURADO-1'!AC103+'JURADO-2'!AC103+'JURADO-3'!AC103+'JURADO-4'!AC103+'NO USAR'!AC103-CO103-CP103</f>
        <v>0</v>
      </c>
      <c r="CR103" s="60">
        <f>MAX('JURADO-1'!AD103,'JURADO-2'!AD103,'JURADO-3'!AD103,'JURADO-4'!AD103,'NO USAR'!AD103)</f>
        <v>0</v>
      </c>
      <c r="CS103" s="60">
        <f>MIN('JURADO-1'!AD103,'JURADO-2'!AD103,'JURADO-3'!AD103,'JURADO-4'!AD103,'NO USAR'!AD103)</f>
        <v>0</v>
      </c>
      <c r="CT103" s="60">
        <f>+'JURADO-1'!AD103+'JURADO-2'!AD103+'JURADO-3'!AD103+'JURADO-4'!AD103+'NO USAR'!AD103-CR103-CS103</f>
        <v>0</v>
      </c>
      <c r="CU103" s="60">
        <f t="shared" si="34"/>
        <v>0</v>
      </c>
      <c r="CV103" s="9"/>
      <c r="CW103" s="6">
        <f>MAX('JURADO-1'!AE103,'JURADO-2'!AE103,'JURADO-3'!AE103,'JURADO-4'!AE103,'NO USAR'!AE103)</f>
        <v>0</v>
      </c>
      <c r="CX103" s="12">
        <f>MIN('JURADO-1'!AE103,'JURADO-2'!AE103,'JURADO-3'!AE103,'JURADO-4'!AE103,'NO USAR'!AE103)</f>
        <v>0</v>
      </c>
      <c r="CY103" s="12">
        <f>+'JURADO-1'!AE103+'JURADO-2'!AE103+'JURADO-3'!AE103+'JURADO-4'!AE103+'NO USAR'!AE103-CW103-CX103</f>
        <v>0</v>
      </c>
      <c r="CZ103" s="63">
        <f>MAX('JURADO-1'!AF103,'JURADO-2'!AF103,'JURADO-3'!AF103,'JURADO-4'!AF103,'NO USAR'!AF103)</f>
        <v>0</v>
      </c>
      <c r="DA103" s="12">
        <f>MIN('JURADO-1'!AF103,'JURADO-2'!AF103,'JURADO-3'!AF103,'JURADO-4'!AF103,'NO USAR'!AF103)</f>
        <v>0</v>
      </c>
      <c r="DB103" s="11">
        <f>+'JURADO-1'!AF103+'JURADO-2'!AF103+'JURADO-3'!AF103+'JURADO-4'!AF103+'NO USAR'!AF103-CZ103-DA103</f>
        <v>0</v>
      </c>
      <c r="DC103" s="60">
        <f>MAX('JURADO-1'!AG103,'JURADO-2'!AG103,'JURADO-3'!AG103,'JURADO-4'!AG103,'NO USAR'!AG103)</f>
        <v>0</v>
      </c>
      <c r="DD103" s="60">
        <f>MIN('JURADO-1'!AG103,'JURADO-2'!AG103,'JURADO-3'!AG103,'JURADO-4'!AG103,'NO USAR'!AG103)</f>
        <v>0</v>
      </c>
      <c r="DE103" s="60">
        <f>+'JURADO-1'!AG103+'JURADO-2'!AG103+'JURADO-3'!AG103+'JURADO-4'!AG103+'NO USAR'!AG103-DC103-DD103</f>
        <v>0</v>
      </c>
      <c r="DF103" s="60">
        <f>MAX('JURADO-1'!AF103,'JURADO-2'!AF103,'JURADO-3'!AF103,'JURADO-4'!AF103,'NO USAR'!AF103)</f>
        <v>0</v>
      </c>
      <c r="DG103" s="60">
        <f>MIN('JURADO-1'!AF103,'JURADO-2'!AF103,'JURADO-3'!AF103,'JURADO-4'!AF103,'NO USAR'!AF103)</f>
        <v>0</v>
      </c>
      <c r="DH103" s="60">
        <f>+'JURADO-1'!AF103+'JURADO-2'!AF103+'JURADO-3'!AF103+'JURADO-4'!AF103+'NO USAR'!AF103-DF103-DG103</f>
        <v>0</v>
      </c>
      <c r="DI103" s="60">
        <f t="shared" si="35"/>
        <v>0</v>
      </c>
      <c r="DJ103" s="9"/>
      <c r="DK103" s="6">
        <f>MAX('JURADO-1'!AI103,'JURADO-2'!AI103,'JURADO-3'!AI103,'JURADO-4'!AI103,'NO USAR'!AI103)</f>
        <v>0</v>
      </c>
      <c r="DL103" s="12">
        <f>MIN('JURADO-1'!AI103,'JURADO-2'!AI103,'JURADO-3'!AI103,'JURADO-4'!AI103,'NO USAR'!AI103)</f>
        <v>0</v>
      </c>
      <c r="DM103" s="7">
        <f>+'JURADO-1'!AI103+'JURADO-2'!AI103+'JURADO-3'!AI103+'JURADO-4'!AI103+'NO USAR'!AI103-DK103-DL103</f>
        <v>0</v>
      </c>
      <c r="DN103" s="9"/>
      <c r="DO103" s="6">
        <f>MAX('JURADO-1'!AJ103,'JURADO-2'!AJ103,'JURADO-3'!AJ103,'JURADO-4'!AJ103,'NO USAR'!AJ103)</f>
        <v>0</v>
      </c>
      <c r="DP103" s="12">
        <f>MIN('JURADO-1'!AJ103,'JURADO-2'!AJ103,'JURADO-3'!AJ103,'JURADO-4'!AJ103,'NO USAR'!AJ103)</f>
        <v>0</v>
      </c>
      <c r="DQ103" s="7">
        <f>(+'JURADO-1'!AJ103+'JURADO-2'!AJ103+'JURADO-3'!AJ103+'JURADO-4'!AJ103+'NO USAR'!AJ103-DO103-DP103)*1.2</f>
        <v>0</v>
      </c>
      <c r="DR103" s="9"/>
      <c r="DS103" s="10"/>
      <c r="DT103" s="192">
        <f t="shared" si="24"/>
        <v>0</v>
      </c>
      <c r="DU103" s="193"/>
      <c r="DV103" s="193"/>
      <c r="DW103" s="191">
        <f t="shared" si="25"/>
        <v>0</v>
      </c>
      <c r="DX103" s="194"/>
      <c r="DY103" s="39"/>
      <c r="DZ103" s="60"/>
      <c r="EA103" s="81"/>
      <c r="EB103" s="60">
        <f t="shared" si="26"/>
        <v>0</v>
      </c>
      <c r="EC103" s="60">
        <f t="shared" si="27"/>
        <v>0</v>
      </c>
    </row>
    <row r="104" spans="1:133" ht="31.5" hidden="1" customHeight="1" thickBot="1">
      <c r="A104" s="78">
        <v>21</v>
      </c>
      <c r="B104" s="47"/>
      <c r="C104" s="178">
        <f>MAX('JURADO-1'!C104,'JURADO-2'!C104,'JURADO-3'!C104,'JURADO-4'!C104,'NO USAR'!C104)</f>
        <v>0</v>
      </c>
      <c r="D104" s="60">
        <f>MIN('JURADO-1'!C104,'JURADO-2'!C104,'JURADO-3'!C104,'JURADO-4'!C104,'NO USAR'!C104)</f>
        <v>0</v>
      </c>
      <c r="E104" s="60">
        <f>+'JURADO-1'!C104+'JURADO-2'!C104+'JURADO-3'!C104+'JURADO-4'!C104+'NO USAR'!C104-C104-D104</f>
        <v>0</v>
      </c>
      <c r="F104" s="60">
        <f>MAX('JURADO-1'!D104,'JURADO-2'!D104,'JURADO-3'!D104,'JURADO-4'!D104,'NO USAR'!D104)</f>
        <v>0</v>
      </c>
      <c r="G104" s="60">
        <f>MIN('JURADO-1'!D104,'JURADO-2'!D104,'JURADO-3'!D104,'JURADO-4'!D104,'NO USAR'!D104)</f>
        <v>0</v>
      </c>
      <c r="H104" s="60">
        <f>+'JURADO-1'!D104+'JURADO-2'!D104+'JURADO-3'!D104+'JURADO-4'!D104+'NO USAR'!D104-F104-G104</f>
        <v>0</v>
      </c>
      <c r="I104" s="60">
        <f>MAX('JURADO-1'!E104,'JURADO-2'!E104,'JURADO-3'!E104,'JURADO-4'!E104,'NO USAR'!E104)</f>
        <v>0</v>
      </c>
      <c r="J104" s="60">
        <f>MIN('JURADO-1'!E104,'JURADO-2'!E104,'JURADO-3'!E104,'JURADO-4'!E104,'NO USAR'!E104)</f>
        <v>0</v>
      </c>
      <c r="K104" s="60">
        <f>+'JURADO-1'!E104+'JURADO-2'!E104+'JURADO-3'!E104+'JURADO-4'!E104+'NO USAR'!E104-I104-J104</f>
        <v>0</v>
      </c>
      <c r="L104" s="60">
        <f>MAX('JURADO-1'!F104,'JURADO-2'!F104,'JURADO-3'!F104,'JURADO-4'!F104,'NO USAR'!F104)</f>
        <v>0</v>
      </c>
      <c r="M104" s="60">
        <f>MIN('JURADO-1'!F104,'JURADO-2'!F104,'JURADO-3'!F104,'JURADO-4'!F104,'NO USAR'!F104)</f>
        <v>0</v>
      </c>
      <c r="N104" s="60">
        <f>+'JURADO-1'!F104+'JURADO-2'!F104+'JURADO-3'!F104+'JURADO-4'!F104+'NO USAR'!F104-L104-M104</f>
        <v>0</v>
      </c>
      <c r="O104" s="60">
        <f t="shared" si="28"/>
        <v>0</v>
      </c>
      <c r="P104" s="124"/>
      <c r="Q104" s="6">
        <f>MAX('JURADO-1'!G104,'JURADO-2'!G104,'JURADO-3'!G104,'JURADO-4'!G104,'NO USAR'!G104)</f>
        <v>0</v>
      </c>
      <c r="R104" s="12">
        <f>MIN('JURADO-1'!G104,'JURADO-2'!G104,'JURADO-3'!G104,'JURADO-4'!G104,'NO USAR'!G104)</f>
        <v>0</v>
      </c>
      <c r="S104" s="12">
        <f>+'JURADO-1'!G104+'JURADO-2'!G104+'JURADO-3'!G104+'JURADO-4'!G104+'NO USAR'!G104-Q104-R104</f>
        <v>0</v>
      </c>
      <c r="T104" s="63">
        <f>MAX('JURADO-1'!H104,'JURADO-2'!H104,'JURADO-3'!H104,'JURADO-4'!H104,'NO USAR'!H104)</f>
        <v>0</v>
      </c>
      <c r="U104" s="12">
        <f>MIN('JURADO-1'!H104,'JURADO-2'!H104,'JURADO-3'!H104,'JURADO-4'!H104,'NO USAR'!H104)</f>
        <v>0</v>
      </c>
      <c r="V104" s="11">
        <f>+'JURADO-1'!H104+'JURADO-2'!H104+'JURADO-3'!H104+'JURADO-4'!H104+'NO USAR'!H104-T104-U104</f>
        <v>0</v>
      </c>
      <c r="W104" s="60">
        <f>MAX('JURADO-1'!I104,'JURADO-2'!I104,'JURADO-3'!I104,'JURADO-4'!I104,'NO USAR'!I104)</f>
        <v>0</v>
      </c>
      <c r="X104" s="60">
        <f>MIN('JURADO-1'!I104,'JURADO-2'!I104,'JURADO-3'!I104,'JURADO-4'!I104,'NO USAR'!I104)</f>
        <v>0</v>
      </c>
      <c r="Y104" s="60">
        <f>+'JURADO-1'!I104+'JURADO-2'!I104+'JURADO-3'!I104+'JURADO-4'!I104+'NO USAR'!I104-W104-X104</f>
        <v>0</v>
      </c>
      <c r="Z104" s="60">
        <f>MAX('JURADO-1'!J104,'JURADO-2'!J104,'JURADO-3'!J104,'JURADO-4'!J104,'NO USAR'!J104)</f>
        <v>0</v>
      </c>
      <c r="AA104" s="60">
        <f>MIN('JURADO-1'!J104,'JURADO-2'!J104,'JURADO-3'!J104,'JURADO-4'!J104,'NO USAR'!J104)</f>
        <v>0</v>
      </c>
      <c r="AB104" s="60">
        <f>+'JURADO-1'!J104+'JURADO-2'!J104+'JURADO-3'!J104+'JURADO-4'!J104+'NO USAR'!J104-Z104-AA104</f>
        <v>0</v>
      </c>
      <c r="AC104" s="60">
        <f t="shared" si="29"/>
        <v>0</v>
      </c>
      <c r="AD104" s="59"/>
      <c r="AE104" s="6">
        <f>MAX('JURADO-1'!K104,'JURADO-2'!K104,'JURADO-3'!K104,'JURADO-4'!K104,'NO USAR'!K104)</f>
        <v>0</v>
      </c>
      <c r="AF104" s="12">
        <f>MIN('JURADO-1'!K104,'JURADO-2'!K104,'JURADO-3'!K104,'JURADO-4'!K104,'NO USAR'!K104)</f>
        <v>0</v>
      </c>
      <c r="AG104" s="12">
        <f>+'JURADO-1'!K104+'JURADO-2'!K104+'JURADO-3'!K104+'JURADO-4'!K104+'NO USAR'!K104-AE104-AF104</f>
        <v>0</v>
      </c>
      <c r="AH104" s="63">
        <f>MAX('JURADO-1'!L104,'JURADO-2'!L104,'JURADO-3'!L104,'JURADO-4'!L104,'NO USAR'!L104)</f>
        <v>0</v>
      </c>
      <c r="AI104" s="12">
        <f>MIN('JURADO-1'!L104,'JURADO-2'!L104,'JURADO-3'!L104,'JURADO-4'!L104,'NO USAR'!L104)</f>
        <v>0</v>
      </c>
      <c r="AJ104" s="11">
        <f>+'JURADO-1'!L104+'JURADO-2'!L104+'JURADO-3'!L104+'JURADO-4'!L104+'NO USAR'!L104-AH104-AI104</f>
        <v>0</v>
      </c>
      <c r="AK104" s="60">
        <f>MAX('JURADO-1'!M104,'JURADO-2'!M104,'JURADO-3'!M104,'JURADO-4'!M104,'NO USAR'!M104)</f>
        <v>0</v>
      </c>
      <c r="AL104" s="60">
        <f>MIN('JURADO-1'!M104,'JURADO-2'!M104,'JURADO-3'!M104,'JURADO-4'!M104,'NO USAR'!M104)</f>
        <v>0</v>
      </c>
      <c r="AM104" s="60">
        <f>+'JURADO-1'!M104+'JURADO-2'!M104+'JURADO-3'!M104+'JURADO-4'!M104+'NO USAR'!M104-AK104-AL104</f>
        <v>0</v>
      </c>
      <c r="AN104" s="60">
        <f>MAX('JURADO-1'!N104,'JURADO-2'!N104,'JURADO-3'!N104,'JURADO-4'!N104,'NO USAR'!N104)</f>
        <v>0</v>
      </c>
      <c r="AO104" s="60">
        <f>MIN('JURADO-1'!N104,'JURADO-2'!N104,'JURADO-3'!N104,'JURADO-4'!N104,'NO USAR'!N104)</f>
        <v>0</v>
      </c>
      <c r="AP104" s="60">
        <f>+'JURADO-1'!N104+'JURADO-2'!N104+'JURADO-3'!N104+'JURADO-4'!N104+'NO USAR'!P104-AN104-AO104</f>
        <v>0</v>
      </c>
      <c r="AQ104" s="60">
        <f t="shared" si="30"/>
        <v>0</v>
      </c>
      <c r="AR104" s="59"/>
      <c r="AS104" s="6">
        <f>MAX('JURADO-1'!O104,'JURADO-2'!O104,'JURADO-3'!O104,'JURADO-4'!O104,'NO USAR'!O104)</f>
        <v>0</v>
      </c>
      <c r="AT104" s="12">
        <f>MIN('JURADO-1'!O104,'JURADO-2'!O104,'JURADO-3'!O104,'JURADO-4'!O104,'NO USAR'!O104)</f>
        <v>0</v>
      </c>
      <c r="AU104" s="12">
        <f>+'JURADO-1'!O104+'JURADO-2'!O104+'JURADO-3'!O104+'JURADO-4'!O104+'NO USAR'!O104-AS104-AT104</f>
        <v>0</v>
      </c>
      <c r="AV104" s="63">
        <f>MAX('JURADO-1'!P104,'JURADO-2'!P104,'JURADO-3'!P104,'JURADO-4'!P104,'NO USAR'!P104)</f>
        <v>0</v>
      </c>
      <c r="AW104" s="12">
        <f>MIN('JURADO-1'!P104,'JURADO-2'!P104,'JURADO-3'!P104,'JURADO-4'!P104,'NO USAR'!P104)</f>
        <v>0</v>
      </c>
      <c r="AX104" s="11">
        <f>+'JURADO-1'!P104+'JURADO-2'!P104+'JURADO-3'!P104+'JURADO-4'!P104+'NO USAR'!P104-AV104-AW104</f>
        <v>0</v>
      </c>
      <c r="AY104" s="60">
        <f>MAX('JURADO-1'!Q104,'JURADO-2'!Q104,'JURADO-3'!Q104,'JURADO-4'!Q104,'NO USAR'!Q104)</f>
        <v>0</v>
      </c>
      <c r="AZ104" s="60">
        <f>MIN('JURADO-1'!Q104,'JURADO-2'!Q104,'JURADO-3'!Q104,'JURADO-4'!Q104,'NO USAR'!Q104)</f>
        <v>0</v>
      </c>
      <c r="BA104" s="60">
        <f>+'JURADO-1'!Q104+'JURADO-2'!Q104+'JURADO-3'!Q104+'JURADO-4'!Q104+'NO USAR'!Q104-AY104-AZ104</f>
        <v>0</v>
      </c>
      <c r="BB104" s="60">
        <f>MAX('JURADO-1'!R104,'JURADO-2'!R104,'JURADO-3'!R104,'JURADO-4'!R104,'NO USAR'!R104)</f>
        <v>0</v>
      </c>
      <c r="BC104" s="60">
        <f>MIN('JURADO-1'!R104,'JURADO-2'!R104,'JURADO-3'!R104,'JURADO-4'!R104,'NO USAR'!R104)</f>
        <v>0</v>
      </c>
      <c r="BD104" s="60">
        <f>+'JURADO-1'!R104+'JURADO-2'!R104+'JURADO-3'!R104+'JURADO-4'!R104+'NO USAR'!R104-BB104-BC104</f>
        <v>0</v>
      </c>
      <c r="BE104" s="60">
        <f t="shared" si="31"/>
        <v>0</v>
      </c>
      <c r="BF104" s="9"/>
      <c r="BG104" s="60">
        <f>MAX('JURADO-1'!S104,'JURADO-2'!S104,'JURADO-3'!S104,'JURADO-4'!S104,'NO USAR'!S104)</f>
        <v>0</v>
      </c>
      <c r="BH104" s="60">
        <f>MIN('JURADO-1'!S104,'JURADO-2'!S104,'JURADO-3'!S104,'JURADO-4'!S104,'NO USAR'!S104)</f>
        <v>0</v>
      </c>
      <c r="BI104" s="60">
        <f>+'JURADO-1'!S104+'JURADO-2'!S104+'JURADO-3'!S104+'JURADO-4'!S104+'NO USAR'!S104-BG104-BH104</f>
        <v>0</v>
      </c>
      <c r="BJ104" s="60">
        <f>MAX('JURADO-1'!T104,'JURADO-2'!T104,'JURADO-3'!T104,'JURADO-4'!T104,'NO USAR'!T104)</f>
        <v>0</v>
      </c>
      <c r="BK104" s="60">
        <f>MIN('JURADO-1'!T104,'JURADO-2'!T104,'JURADO-3'!T104,'JURADO-4'!T104,'NO USAR'!T104)</f>
        <v>0</v>
      </c>
      <c r="BL104" s="60">
        <f>+'JURADO-1'!T104+'JURADO-2'!T104+'JURADO-3'!T104+'JURADO-4'!T104+'NO USAR'!T104-BJ104-BK104</f>
        <v>0</v>
      </c>
      <c r="BM104" s="60">
        <f>MAX('JURADO-1'!U104,'JURADO-2'!U104,'JURADO-3'!U104,'JURADO-4'!U104,'NO USAR'!U104)</f>
        <v>0</v>
      </c>
      <c r="BN104" s="60">
        <f>MIN('JURADO-1'!U104,'JURADO-2'!U104,'JURADO-3'!U104,'JURADO-4'!U104,'NO USAR'!U104)</f>
        <v>0</v>
      </c>
      <c r="BO104" s="60">
        <f>+'JURADO-1'!U104+'JURADO-2'!U104+'JURADO-3'!U104+'JURADO-4'!U104+'NO USAR'!U104-BM104-BN104</f>
        <v>0</v>
      </c>
      <c r="BP104" s="60">
        <f>MAX('JURADO-1'!V104,'JURADO-2'!V104,'JURADO-3'!V104,'JURADO-4'!V104,'NO USAR'!V104)</f>
        <v>0</v>
      </c>
      <c r="BQ104" s="60">
        <f>MIN('JURADO-1'!V104,'JURADO-2'!V104,'JURADO-3'!V104,'JURADO-4'!V104,'NO USAR'!V104)</f>
        <v>0</v>
      </c>
      <c r="BR104" s="60">
        <f>+'JURADO-1'!V104+'JURADO-2'!V104+'JURADO-3'!V104+'JURADO-4'!V104+'NO USAR'!V104-BP104-BQ104</f>
        <v>0</v>
      </c>
      <c r="BS104" s="60">
        <f t="shared" si="32"/>
        <v>0</v>
      </c>
      <c r="BT104" s="9"/>
      <c r="BU104" s="6">
        <f>MAX('JURADO-1'!W104,'JURADO-2'!W104,'JURADO-3'!W104,'JURADO-4'!W104,'NO USAR'!W104)</f>
        <v>0</v>
      </c>
      <c r="BV104" s="12">
        <f>MIN('JURADO-1'!W104,'JURADO-2'!W104,'JURADO-3'!W104,'JURADO-4'!W104,'NO USAR'!W104)</f>
        <v>0</v>
      </c>
      <c r="BW104" s="12">
        <f>+'JURADO-1'!W104+'JURADO-2'!W104+'JURADO-3'!W104+'JURADO-4'!W104+'NO USAR'!W104-BU104-BV104</f>
        <v>0</v>
      </c>
      <c r="BX104" s="63">
        <f>MAX('JURADO-1'!X104,'JURADO-2'!X104,'JURADO-3'!X104,'JURADO-4'!X104,'NO USAR'!X104)</f>
        <v>0</v>
      </c>
      <c r="BY104" s="12">
        <f>MIN('JURADO-1'!X104,'JURADO-2'!X104,'JURADO-3'!X104,'JURADO-4'!X104,'NO USAR'!X104)</f>
        <v>0</v>
      </c>
      <c r="BZ104" s="11">
        <f>+'JURADO-1'!X104+'JURADO-2'!X104+'JURADO-3'!X104+'JURADO-4'!X104+'NO USAR'!X104-BX104-BY104</f>
        <v>0</v>
      </c>
      <c r="CA104" s="60">
        <f>MAX('JURADO-1'!Y104,'JURADO-2'!Y104,'JURADO-3'!Y104,'JURADO-4'!Y104,'NO USAR'!Y104)</f>
        <v>0</v>
      </c>
      <c r="CB104" s="60">
        <f>MIN('JURADO-1'!Y104,'JURADO-2'!Y104,'JURADO-3'!Y104,'JURADO-4'!Y104,'NO USAR'!Y104)</f>
        <v>0</v>
      </c>
      <c r="CC104" s="60">
        <f>+'JURADO-1'!Y104+'JURADO-2'!Y104+'JURADO-3'!Y104+'JURADO-4'!Y104+'NO USAR'!Y104-CA104-CB104</f>
        <v>0</v>
      </c>
      <c r="CD104" s="60">
        <f>MAX('JURADO-1'!Z104,'JURADO-2'!Z104,'JURADO-3'!Z104,'JURADO-4'!Z104,'NO USAR'!Z104)</f>
        <v>0</v>
      </c>
      <c r="CE104" s="60">
        <f>MIN('JURADO-1'!Z104,'JURADO-2'!Z104,'JURADO-3'!Z104,'JURADO-4'!Z104,'NO USAR'!Z104)</f>
        <v>0</v>
      </c>
      <c r="CF104" s="60">
        <f>+'JURADO-1'!Z104+'JURADO-2'!Z104+'JURADO-3'!Z104+'JURADO-4'!Z104+'NO USAR'!Z104-CD104-CE104</f>
        <v>0</v>
      </c>
      <c r="CG104" s="60">
        <f t="shared" si="33"/>
        <v>0</v>
      </c>
      <c r="CH104" s="9"/>
      <c r="CI104" s="60">
        <f>MAX('JURADO-1'!AA104,'JURADO-2'!AA104,'JURADO-3'!AA104,'JURADO-4'!AA104,'NO USAR'!AA104)</f>
        <v>0</v>
      </c>
      <c r="CJ104" s="60">
        <f>MIN('JURADO-1'!AA104,'JURADO-2'!AA104,'JURADO-3'!AA104,'JURADO-4'!AA104,'NO USAR'!AA104)</f>
        <v>0</v>
      </c>
      <c r="CK104" s="60">
        <f>+'JURADO-1'!AA104+'JURADO-2'!AA104+'JURADO-3'!AA104+'JURADO-4'!AA104+'NO USAR'!AA104-CI104-CJ104</f>
        <v>0</v>
      </c>
      <c r="CL104" s="60">
        <f>MAX('JURADO-1'!AB104,'JURADO-2'!AB104,'JURADO-3'!AB104,'JURADO-4'!AB104,'NO USAR'!AB104)</f>
        <v>0</v>
      </c>
      <c r="CM104" s="60">
        <f>MIN('JURADO-1'!AB104,'JURADO-2'!AB104,'JURADO-3'!AB104,'JURADO-4'!AB104,'NO USAR'!AB104)</f>
        <v>0</v>
      </c>
      <c r="CN104" s="60">
        <f>+'JURADO-1'!AB104+'JURADO-2'!AB104+'JURADO-3'!AB104+'JURADO-4'!AB104+'NO USAR'!AB104-CL104-CM104</f>
        <v>0</v>
      </c>
      <c r="CO104" s="60">
        <f>MAX('JURADO-1'!AC104,'JURADO-2'!AC104,'JURADO-3'!AC104,'JURADO-4'!AC104,'NO USAR'!AC104)</f>
        <v>0</v>
      </c>
      <c r="CP104" s="60">
        <f>MIN('JURADO-1'!AC104,'JURADO-2'!AC104,'JURADO-3'!AC104,'JURADO-4'!AC104,'NO USAR'!AC104)</f>
        <v>0</v>
      </c>
      <c r="CQ104" s="60">
        <f>+'JURADO-1'!AC104+'JURADO-2'!AC104+'JURADO-3'!AC104+'JURADO-4'!AC104+'NO USAR'!AC104-CO104-CP104</f>
        <v>0</v>
      </c>
      <c r="CR104" s="60">
        <f>MAX('JURADO-1'!AD104,'JURADO-2'!AD104,'JURADO-3'!AD104,'JURADO-4'!AD104,'NO USAR'!AD104)</f>
        <v>0</v>
      </c>
      <c r="CS104" s="60">
        <f>MIN('JURADO-1'!AD104,'JURADO-2'!AD104,'JURADO-3'!AD104,'JURADO-4'!AD104,'NO USAR'!AD104)</f>
        <v>0</v>
      </c>
      <c r="CT104" s="60">
        <f>+'JURADO-1'!AD104+'JURADO-2'!AD104+'JURADO-3'!AD104+'JURADO-4'!AD104+'NO USAR'!AD104-CR104-CS104</f>
        <v>0</v>
      </c>
      <c r="CU104" s="60">
        <f t="shared" si="34"/>
        <v>0</v>
      </c>
      <c r="CV104" s="9"/>
      <c r="CW104" s="6">
        <f>MAX('JURADO-1'!AE104,'JURADO-2'!AE104,'JURADO-3'!AE104,'JURADO-4'!AE104,'NO USAR'!AE104)</f>
        <v>0</v>
      </c>
      <c r="CX104" s="12">
        <f>MIN('JURADO-1'!AE104,'JURADO-2'!AE104,'JURADO-3'!AE104,'JURADO-4'!AE104,'NO USAR'!AE104)</f>
        <v>0</v>
      </c>
      <c r="CY104" s="12">
        <f>+'JURADO-1'!AE104+'JURADO-2'!AE104+'JURADO-3'!AE104+'JURADO-4'!AE104+'NO USAR'!AE104-CW104-CX104</f>
        <v>0</v>
      </c>
      <c r="CZ104" s="63">
        <f>MAX('JURADO-1'!AF104,'JURADO-2'!AF104,'JURADO-3'!AF104,'JURADO-4'!AF104,'NO USAR'!AF104)</f>
        <v>0</v>
      </c>
      <c r="DA104" s="12">
        <f>MIN('JURADO-1'!AF104,'JURADO-2'!AF104,'JURADO-3'!AF104,'JURADO-4'!AF104,'NO USAR'!AF104)</f>
        <v>0</v>
      </c>
      <c r="DB104" s="11">
        <f>+'JURADO-1'!AF104+'JURADO-2'!AF104+'JURADO-3'!AF104+'JURADO-4'!AF104+'NO USAR'!AF104-CZ104-DA104</f>
        <v>0</v>
      </c>
      <c r="DC104" s="60">
        <f>MAX('JURADO-1'!AG104,'JURADO-2'!AG104,'JURADO-3'!AG104,'JURADO-4'!AG104,'NO USAR'!AG104)</f>
        <v>0</v>
      </c>
      <c r="DD104" s="60">
        <f>MIN('JURADO-1'!AG104,'JURADO-2'!AG104,'JURADO-3'!AG104,'JURADO-4'!AG104,'NO USAR'!AG104)</f>
        <v>0</v>
      </c>
      <c r="DE104" s="60">
        <f>+'JURADO-1'!AG104+'JURADO-2'!AG104+'JURADO-3'!AG104+'JURADO-4'!AG104+'NO USAR'!AG104-DC104-DD104</f>
        <v>0</v>
      </c>
      <c r="DF104" s="60">
        <f>MAX('JURADO-1'!AF104,'JURADO-2'!AF104,'JURADO-3'!AF104,'JURADO-4'!AF104,'NO USAR'!AF104)</f>
        <v>0</v>
      </c>
      <c r="DG104" s="60">
        <f>MIN('JURADO-1'!AF104,'JURADO-2'!AF104,'JURADO-3'!AF104,'JURADO-4'!AF104,'NO USAR'!AF104)</f>
        <v>0</v>
      </c>
      <c r="DH104" s="60">
        <f>+'JURADO-1'!AF104+'JURADO-2'!AF104+'JURADO-3'!AF104+'JURADO-4'!AF104+'NO USAR'!AF104-DF104-DG104</f>
        <v>0</v>
      </c>
      <c r="DI104" s="60">
        <f t="shared" si="35"/>
        <v>0</v>
      </c>
      <c r="DJ104" s="9"/>
      <c r="DK104" s="6">
        <f>MAX('JURADO-1'!AI104,'JURADO-2'!AI104,'JURADO-3'!AI104,'JURADO-4'!AI104,'NO USAR'!AI104)</f>
        <v>0</v>
      </c>
      <c r="DL104" s="12">
        <f>MIN('JURADO-1'!AI104,'JURADO-2'!AI104,'JURADO-3'!AI104,'JURADO-4'!AI104,'NO USAR'!AI104)</f>
        <v>0</v>
      </c>
      <c r="DM104" s="7">
        <f>+'JURADO-1'!AI104+'JURADO-2'!AI104+'JURADO-3'!AI104+'JURADO-4'!AI104+'NO USAR'!AI104-DK104-DL104</f>
        <v>0</v>
      </c>
      <c r="DN104" s="9"/>
      <c r="DO104" s="6">
        <f>MAX('JURADO-1'!AJ104,'JURADO-2'!AJ104,'JURADO-3'!AJ104,'JURADO-4'!AJ104,'NO USAR'!AJ104)</f>
        <v>0</v>
      </c>
      <c r="DP104" s="12">
        <f>MIN('JURADO-1'!AJ104,'JURADO-2'!AJ104,'JURADO-3'!AJ104,'JURADO-4'!AJ104,'NO USAR'!AJ104)</f>
        <v>0</v>
      </c>
      <c r="DQ104" s="7">
        <f>(+'JURADO-1'!AJ104+'JURADO-2'!AJ104+'JURADO-3'!AJ104+'JURADO-4'!AJ104+'NO USAR'!AJ104-DO104-DP104)*1.2</f>
        <v>0</v>
      </c>
      <c r="DR104" s="9"/>
      <c r="DS104" s="10"/>
      <c r="DT104" s="192">
        <f t="shared" si="24"/>
        <v>0</v>
      </c>
      <c r="DU104" s="193"/>
      <c r="DV104" s="193"/>
      <c r="DW104" s="191">
        <f t="shared" si="25"/>
        <v>0</v>
      </c>
      <c r="DX104" s="194"/>
      <c r="DY104" s="39"/>
      <c r="DZ104" s="60"/>
      <c r="EA104" s="81"/>
      <c r="EB104" s="60">
        <f t="shared" si="26"/>
        <v>0</v>
      </c>
      <c r="EC104" s="60">
        <f t="shared" si="27"/>
        <v>0</v>
      </c>
    </row>
    <row r="105" spans="1:133" ht="31.5" hidden="1" customHeight="1" thickBot="1">
      <c r="A105" s="79">
        <v>22</v>
      </c>
      <c r="B105" s="74"/>
      <c r="C105" s="178">
        <f>MAX('JURADO-1'!C105,'JURADO-2'!C105,'JURADO-3'!C105,'JURADO-4'!C105,'NO USAR'!C105)</f>
        <v>0</v>
      </c>
      <c r="D105" s="60">
        <f>MIN('JURADO-1'!C105,'JURADO-2'!C105,'JURADO-3'!C105,'JURADO-4'!C105,'NO USAR'!C105)</f>
        <v>0</v>
      </c>
      <c r="E105" s="60">
        <f>+'JURADO-1'!C105+'JURADO-2'!C105+'JURADO-3'!C105+'JURADO-4'!C105+'NO USAR'!C105-C105-D105</f>
        <v>0</v>
      </c>
      <c r="F105" s="60">
        <f>MAX('JURADO-1'!D105,'JURADO-2'!D105,'JURADO-3'!D105,'JURADO-4'!D105,'NO USAR'!D105)</f>
        <v>0</v>
      </c>
      <c r="G105" s="60">
        <f>MIN('JURADO-1'!D105,'JURADO-2'!D105,'JURADO-3'!D105,'JURADO-4'!D105,'NO USAR'!D105)</f>
        <v>0</v>
      </c>
      <c r="H105" s="60">
        <f>+'JURADO-1'!D105+'JURADO-2'!D105+'JURADO-3'!D105+'JURADO-4'!D105+'NO USAR'!D105-F105-G105</f>
        <v>0</v>
      </c>
      <c r="I105" s="60">
        <f>MAX('JURADO-1'!E105,'JURADO-2'!E105,'JURADO-3'!E105,'JURADO-4'!E105,'NO USAR'!E105)</f>
        <v>0</v>
      </c>
      <c r="J105" s="60">
        <f>MIN('JURADO-1'!E105,'JURADO-2'!E105,'JURADO-3'!E105,'JURADO-4'!E105,'NO USAR'!E105)</f>
        <v>0</v>
      </c>
      <c r="K105" s="60">
        <f>+'JURADO-1'!E105+'JURADO-2'!E105+'JURADO-3'!E105+'JURADO-4'!E105+'NO USAR'!E105-I105-J105</f>
        <v>0</v>
      </c>
      <c r="L105" s="60">
        <f>MAX('JURADO-1'!F105,'JURADO-2'!F105,'JURADO-3'!F105,'JURADO-4'!F105,'NO USAR'!F105)</f>
        <v>0</v>
      </c>
      <c r="M105" s="60">
        <f>MIN('JURADO-1'!F105,'JURADO-2'!F105,'JURADO-3'!F105,'JURADO-4'!F105,'NO USAR'!F105)</f>
        <v>0</v>
      </c>
      <c r="N105" s="60">
        <f>+'JURADO-1'!F105+'JURADO-2'!F105+'JURADO-3'!F105+'JURADO-4'!F105+'NO USAR'!F105-L105-M105</f>
        <v>0</v>
      </c>
      <c r="O105" s="60">
        <f t="shared" si="28"/>
        <v>0</v>
      </c>
      <c r="P105" s="124"/>
      <c r="Q105" s="6">
        <f>MAX('JURADO-1'!G105,'JURADO-2'!G105,'JURADO-3'!G105,'JURADO-4'!G105,'NO USAR'!G105)</f>
        <v>0</v>
      </c>
      <c r="R105" s="12">
        <f>MIN('JURADO-1'!G105,'JURADO-2'!G105,'JURADO-3'!G105,'JURADO-4'!G105,'NO USAR'!G105)</f>
        <v>0</v>
      </c>
      <c r="S105" s="12">
        <f>+'JURADO-1'!G105+'JURADO-2'!G105+'JURADO-3'!G105+'JURADO-4'!G105+'NO USAR'!G105-Q105-R105</f>
        <v>0</v>
      </c>
      <c r="T105" s="63">
        <f>MAX('JURADO-1'!H105,'JURADO-2'!H105,'JURADO-3'!H105,'JURADO-4'!H105,'NO USAR'!H105)</f>
        <v>0</v>
      </c>
      <c r="U105" s="12">
        <f>MIN('JURADO-1'!H105,'JURADO-2'!H105,'JURADO-3'!H105,'JURADO-4'!H105,'NO USAR'!H105)</f>
        <v>0</v>
      </c>
      <c r="V105" s="11">
        <f>+'JURADO-1'!H105+'JURADO-2'!H105+'JURADO-3'!H105+'JURADO-4'!H105+'NO USAR'!H105-T105-U105</f>
        <v>0</v>
      </c>
      <c r="W105" s="60">
        <f>MAX('JURADO-1'!I105,'JURADO-2'!I105,'JURADO-3'!I105,'JURADO-4'!I105,'NO USAR'!I105)</f>
        <v>0</v>
      </c>
      <c r="X105" s="60">
        <f>MIN('JURADO-1'!I105,'JURADO-2'!I105,'JURADO-3'!I105,'JURADO-4'!I105,'NO USAR'!I105)</f>
        <v>0</v>
      </c>
      <c r="Y105" s="60">
        <f>+'JURADO-1'!I105+'JURADO-2'!I105+'JURADO-3'!I105+'JURADO-4'!I105+'NO USAR'!I105-W105-X105</f>
        <v>0</v>
      </c>
      <c r="Z105" s="60">
        <f>MAX('JURADO-1'!J105,'JURADO-2'!J105,'JURADO-3'!J105,'JURADO-4'!J105,'NO USAR'!J105)</f>
        <v>0</v>
      </c>
      <c r="AA105" s="60">
        <f>MIN('JURADO-1'!J105,'JURADO-2'!J105,'JURADO-3'!J105,'JURADO-4'!J105,'NO USAR'!J105)</f>
        <v>0</v>
      </c>
      <c r="AB105" s="60">
        <f>+'JURADO-1'!J105+'JURADO-2'!J105+'JURADO-3'!J105+'JURADO-4'!J105+'NO USAR'!J105-Z105-AA105</f>
        <v>0</v>
      </c>
      <c r="AC105" s="60">
        <f t="shared" si="29"/>
        <v>0</v>
      </c>
      <c r="AD105" s="59"/>
      <c r="AE105" s="6">
        <f>MAX('JURADO-1'!K105,'JURADO-2'!K105,'JURADO-3'!K105,'JURADO-4'!K105,'NO USAR'!K105)</f>
        <v>0</v>
      </c>
      <c r="AF105" s="12">
        <f>MIN('JURADO-1'!K105,'JURADO-2'!K105,'JURADO-3'!K105,'JURADO-4'!K105,'NO USAR'!K105)</f>
        <v>0</v>
      </c>
      <c r="AG105" s="12">
        <f>+'JURADO-1'!K105+'JURADO-2'!K105+'JURADO-3'!K105+'JURADO-4'!K105+'NO USAR'!K105-AE105-AF105</f>
        <v>0</v>
      </c>
      <c r="AH105" s="63">
        <f>MAX('JURADO-1'!L105,'JURADO-2'!L105,'JURADO-3'!L105,'JURADO-4'!L105,'NO USAR'!L105)</f>
        <v>0</v>
      </c>
      <c r="AI105" s="12">
        <f>MIN('JURADO-1'!L105,'JURADO-2'!L105,'JURADO-3'!L105,'JURADO-4'!L105,'NO USAR'!L105)</f>
        <v>0</v>
      </c>
      <c r="AJ105" s="11">
        <f>+'JURADO-1'!L105+'JURADO-2'!L105+'JURADO-3'!L105+'JURADO-4'!L105+'NO USAR'!L105-AH105-AI105</f>
        <v>0</v>
      </c>
      <c r="AK105" s="60">
        <f>MAX('JURADO-1'!M105,'JURADO-2'!M105,'JURADO-3'!M105,'JURADO-4'!M105,'NO USAR'!M105)</f>
        <v>0</v>
      </c>
      <c r="AL105" s="60">
        <f>MIN('JURADO-1'!M105,'JURADO-2'!M105,'JURADO-3'!M105,'JURADO-4'!M105,'NO USAR'!M105)</f>
        <v>0</v>
      </c>
      <c r="AM105" s="60">
        <f>+'JURADO-1'!M105+'JURADO-2'!M105+'JURADO-3'!M105+'JURADO-4'!M105+'NO USAR'!M105-AK105-AL105</f>
        <v>0</v>
      </c>
      <c r="AN105" s="60">
        <f>MAX('JURADO-1'!N105,'JURADO-2'!N105,'JURADO-3'!N105,'JURADO-4'!N105,'NO USAR'!N105)</f>
        <v>0</v>
      </c>
      <c r="AO105" s="60">
        <f>MIN('JURADO-1'!N105,'JURADO-2'!N105,'JURADO-3'!N105,'JURADO-4'!N105,'NO USAR'!N105)</f>
        <v>0</v>
      </c>
      <c r="AP105" s="60">
        <f>+'JURADO-1'!N105+'JURADO-2'!N105+'JURADO-3'!N105+'JURADO-4'!N105+'NO USAR'!P105-AN105-AO105</f>
        <v>0</v>
      </c>
      <c r="AQ105" s="60">
        <f t="shared" si="30"/>
        <v>0</v>
      </c>
      <c r="AR105" s="59"/>
      <c r="AS105" s="6">
        <f>MAX('JURADO-1'!O105,'JURADO-2'!O105,'JURADO-3'!O105,'JURADO-4'!O105,'NO USAR'!O105)</f>
        <v>0</v>
      </c>
      <c r="AT105" s="12">
        <f>MIN('JURADO-1'!O105,'JURADO-2'!O105,'JURADO-3'!O105,'JURADO-4'!O105,'NO USAR'!O105)</f>
        <v>0</v>
      </c>
      <c r="AU105" s="12">
        <f>+'JURADO-1'!O105+'JURADO-2'!O105+'JURADO-3'!O105+'JURADO-4'!O105+'NO USAR'!O105-AS105-AT105</f>
        <v>0</v>
      </c>
      <c r="AV105" s="63">
        <f>MAX('JURADO-1'!P105,'JURADO-2'!P105,'JURADO-3'!P105,'JURADO-4'!P105,'NO USAR'!P105)</f>
        <v>0</v>
      </c>
      <c r="AW105" s="12">
        <f>MIN('JURADO-1'!P105,'JURADO-2'!P105,'JURADO-3'!P105,'JURADO-4'!P105,'NO USAR'!P105)</f>
        <v>0</v>
      </c>
      <c r="AX105" s="11">
        <f>+'JURADO-1'!P105+'JURADO-2'!P105+'JURADO-3'!P105+'JURADO-4'!P105+'NO USAR'!P105-AV105-AW105</f>
        <v>0</v>
      </c>
      <c r="AY105" s="60">
        <f>MAX('JURADO-1'!Q105,'JURADO-2'!Q105,'JURADO-3'!Q105,'JURADO-4'!Q105,'NO USAR'!Q105)</f>
        <v>0</v>
      </c>
      <c r="AZ105" s="60">
        <f>MIN('JURADO-1'!Q105,'JURADO-2'!Q105,'JURADO-3'!Q105,'JURADO-4'!Q105,'NO USAR'!Q105)</f>
        <v>0</v>
      </c>
      <c r="BA105" s="60">
        <f>+'JURADO-1'!Q105+'JURADO-2'!Q105+'JURADO-3'!Q105+'JURADO-4'!Q105+'NO USAR'!Q105-AY105-AZ105</f>
        <v>0</v>
      </c>
      <c r="BB105" s="60">
        <f>MAX('JURADO-1'!R105,'JURADO-2'!R105,'JURADO-3'!R105,'JURADO-4'!R105,'NO USAR'!R105)</f>
        <v>0</v>
      </c>
      <c r="BC105" s="60">
        <f>MIN('JURADO-1'!R105,'JURADO-2'!R105,'JURADO-3'!R105,'JURADO-4'!R105,'NO USAR'!R105)</f>
        <v>0</v>
      </c>
      <c r="BD105" s="60">
        <f>+'JURADO-1'!R105+'JURADO-2'!R105+'JURADO-3'!R105+'JURADO-4'!R105+'NO USAR'!R105-BB105-BC105</f>
        <v>0</v>
      </c>
      <c r="BE105" s="60">
        <f t="shared" si="31"/>
        <v>0</v>
      </c>
      <c r="BF105" s="9"/>
      <c r="BG105" s="60">
        <f>MAX('JURADO-1'!S105,'JURADO-2'!S105,'JURADO-3'!S105,'JURADO-4'!S105,'NO USAR'!S105)</f>
        <v>0</v>
      </c>
      <c r="BH105" s="60">
        <f>MIN('JURADO-1'!S105,'JURADO-2'!S105,'JURADO-3'!S105,'JURADO-4'!S105,'NO USAR'!S105)</f>
        <v>0</v>
      </c>
      <c r="BI105" s="60">
        <f>+'JURADO-1'!S105+'JURADO-2'!S105+'JURADO-3'!S105+'JURADO-4'!S105+'NO USAR'!S105-BG105-BH105</f>
        <v>0</v>
      </c>
      <c r="BJ105" s="60">
        <f>MAX('JURADO-1'!T105,'JURADO-2'!T105,'JURADO-3'!T105,'JURADO-4'!T105,'NO USAR'!T105)</f>
        <v>0</v>
      </c>
      <c r="BK105" s="60">
        <f>MIN('JURADO-1'!T105,'JURADO-2'!T105,'JURADO-3'!T105,'JURADO-4'!T105,'NO USAR'!T105)</f>
        <v>0</v>
      </c>
      <c r="BL105" s="60">
        <f>+'JURADO-1'!T105+'JURADO-2'!T105+'JURADO-3'!T105+'JURADO-4'!T105+'NO USAR'!T105-BJ105-BK105</f>
        <v>0</v>
      </c>
      <c r="BM105" s="60">
        <f>MAX('JURADO-1'!U105,'JURADO-2'!U105,'JURADO-3'!U105,'JURADO-4'!U105,'NO USAR'!U105)</f>
        <v>0</v>
      </c>
      <c r="BN105" s="60">
        <f>MIN('JURADO-1'!U105,'JURADO-2'!U105,'JURADO-3'!U105,'JURADO-4'!U105,'NO USAR'!U105)</f>
        <v>0</v>
      </c>
      <c r="BO105" s="60">
        <f>+'JURADO-1'!U105+'JURADO-2'!U105+'JURADO-3'!U105+'JURADO-4'!U105+'NO USAR'!U105-BM105-BN105</f>
        <v>0</v>
      </c>
      <c r="BP105" s="60">
        <f>MAX('JURADO-1'!V105,'JURADO-2'!V105,'JURADO-3'!V105,'JURADO-4'!V105,'NO USAR'!V105)</f>
        <v>0</v>
      </c>
      <c r="BQ105" s="60">
        <f>MIN('JURADO-1'!V105,'JURADO-2'!V105,'JURADO-3'!V105,'JURADO-4'!V105,'NO USAR'!V105)</f>
        <v>0</v>
      </c>
      <c r="BR105" s="60">
        <f>+'JURADO-1'!V105+'JURADO-2'!V105+'JURADO-3'!V105+'JURADO-4'!V105+'NO USAR'!V105-BP105-BQ105</f>
        <v>0</v>
      </c>
      <c r="BS105" s="60">
        <f t="shared" si="32"/>
        <v>0</v>
      </c>
      <c r="BT105" s="9"/>
      <c r="BU105" s="6">
        <f>MAX('JURADO-1'!W105,'JURADO-2'!W105,'JURADO-3'!W105,'JURADO-4'!W105,'NO USAR'!W105)</f>
        <v>0</v>
      </c>
      <c r="BV105" s="12">
        <f>MIN('JURADO-1'!W105,'JURADO-2'!W105,'JURADO-3'!W105,'JURADO-4'!W105,'NO USAR'!W105)</f>
        <v>0</v>
      </c>
      <c r="BW105" s="12">
        <f>+'JURADO-1'!W105+'JURADO-2'!W105+'JURADO-3'!W105+'JURADO-4'!W105+'NO USAR'!W105-BU105-BV105</f>
        <v>0</v>
      </c>
      <c r="BX105" s="63">
        <f>MAX('JURADO-1'!X105,'JURADO-2'!X105,'JURADO-3'!X105,'JURADO-4'!X105,'NO USAR'!X105)</f>
        <v>0</v>
      </c>
      <c r="BY105" s="12">
        <f>MIN('JURADO-1'!X105,'JURADO-2'!X105,'JURADO-3'!X105,'JURADO-4'!X105,'NO USAR'!X105)</f>
        <v>0</v>
      </c>
      <c r="BZ105" s="11">
        <f>+'JURADO-1'!X105+'JURADO-2'!X105+'JURADO-3'!X105+'JURADO-4'!X105+'NO USAR'!X105-BX105-BY105</f>
        <v>0</v>
      </c>
      <c r="CA105" s="60">
        <f>MAX('JURADO-1'!Y105,'JURADO-2'!Y105,'JURADO-3'!Y105,'JURADO-4'!Y105,'NO USAR'!Y105)</f>
        <v>0</v>
      </c>
      <c r="CB105" s="60">
        <f>MIN('JURADO-1'!Y105,'JURADO-2'!Y105,'JURADO-3'!Y105,'JURADO-4'!Y105,'NO USAR'!Y105)</f>
        <v>0</v>
      </c>
      <c r="CC105" s="60">
        <f>+'JURADO-1'!Y105+'JURADO-2'!Y105+'JURADO-3'!Y105+'JURADO-4'!Y105+'NO USAR'!Y105-CA105-CB105</f>
        <v>0</v>
      </c>
      <c r="CD105" s="60">
        <f>MAX('JURADO-1'!Z105,'JURADO-2'!Z105,'JURADO-3'!Z105,'JURADO-4'!Z105,'NO USAR'!Z105)</f>
        <v>0</v>
      </c>
      <c r="CE105" s="60">
        <f>MIN('JURADO-1'!Z105,'JURADO-2'!Z105,'JURADO-3'!Z105,'JURADO-4'!Z105,'NO USAR'!Z105)</f>
        <v>0</v>
      </c>
      <c r="CF105" s="60">
        <f>+'JURADO-1'!Z105+'JURADO-2'!Z105+'JURADO-3'!Z105+'JURADO-4'!Z105+'NO USAR'!Z105-CD105-CE105</f>
        <v>0</v>
      </c>
      <c r="CG105" s="60">
        <f t="shared" si="33"/>
        <v>0</v>
      </c>
      <c r="CH105" s="9"/>
      <c r="CI105" s="60">
        <f>MAX('JURADO-1'!AA105,'JURADO-2'!AA105,'JURADO-3'!AA105,'JURADO-4'!AA105,'NO USAR'!AA105)</f>
        <v>0</v>
      </c>
      <c r="CJ105" s="60">
        <f>MIN('JURADO-1'!AA105,'JURADO-2'!AA105,'JURADO-3'!AA105,'JURADO-4'!AA105,'NO USAR'!AA105)</f>
        <v>0</v>
      </c>
      <c r="CK105" s="60">
        <f>+'JURADO-1'!AA105+'JURADO-2'!AA105+'JURADO-3'!AA105+'JURADO-4'!AA105+'NO USAR'!AA105-CI105-CJ105</f>
        <v>0</v>
      </c>
      <c r="CL105" s="60">
        <f>MAX('JURADO-1'!AB105,'JURADO-2'!AB105,'JURADO-3'!AB105,'JURADO-4'!AB105,'NO USAR'!AB105)</f>
        <v>0</v>
      </c>
      <c r="CM105" s="60">
        <f>MIN('JURADO-1'!AB105,'JURADO-2'!AB105,'JURADO-3'!AB105,'JURADO-4'!AB105,'NO USAR'!AB105)</f>
        <v>0</v>
      </c>
      <c r="CN105" s="60">
        <f>+'JURADO-1'!AB105+'JURADO-2'!AB105+'JURADO-3'!AB105+'JURADO-4'!AB105+'NO USAR'!AB105-CL105-CM105</f>
        <v>0</v>
      </c>
      <c r="CO105" s="60">
        <f>MAX('JURADO-1'!AC105,'JURADO-2'!AC105,'JURADO-3'!AC105,'JURADO-4'!AC105,'NO USAR'!AC105)</f>
        <v>0</v>
      </c>
      <c r="CP105" s="60">
        <f>MIN('JURADO-1'!AC105,'JURADO-2'!AC105,'JURADO-3'!AC105,'JURADO-4'!AC105,'NO USAR'!AC105)</f>
        <v>0</v>
      </c>
      <c r="CQ105" s="60">
        <f>+'JURADO-1'!AC105+'JURADO-2'!AC105+'JURADO-3'!AC105+'JURADO-4'!AC105+'NO USAR'!AC105-CO105-CP105</f>
        <v>0</v>
      </c>
      <c r="CR105" s="60">
        <f>MAX('JURADO-1'!AD105,'JURADO-2'!AD105,'JURADO-3'!AD105,'JURADO-4'!AD105,'NO USAR'!AD105)</f>
        <v>0</v>
      </c>
      <c r="CS105" s="60">
        <f>MIN('JURADO-1'!AD105,'JURADO-2'!AD105,'JURADO-3'!AD105,'JURADO-4'!AD105,'NO USAR'!AD105)</f>
        <v>0</v>
      </c>
      <c r="CT105" s="60">
        <f>+'JURADO-1'!AD105+'JURADO-2'!AD105+'JURADO-3'!AD105+'JURADO-4'!AD105+'NO USAR'!AD105-CR105-CS105</f>
        <v>0</v>
      </c>
      <c r="CU105" s="60">
        <f t="shared" si="34"/>
        <v>0</v>
      </c>
      <c r="CV105" s="9"/>
      <c r="CW105" s="6">
        <f>MAX('JURADO-1'!AE105,'JURADO-2'!AE105,'JURADO-3'!AE105,'JURADO-4'!AE105,'NO USAR'!AE105)</f>
        <v>0</v>
      </c>
      <c r="CX105" s="12">
        <f>MIN('JURADO-1'!AE105,'JURADO-2'!AE105,'JURADO-3'!AE105,'JURADO-4'!AE105,'NO USAR'!AE105)</f>
        <v>0</v>
      </c>
      <c r="CY105" s="12">
        <f>+'JURADO-1'!AE105+'JURADO-2'!AE105+'JURADO-3'!AE105+'JURADO-4'!AE105+'NO USAR'!AE105-CW105-CX105</f>
        <v>0</v>
      </c>
      <c r="CZ105" s="63">
        <f>MAX('JURADO-1'!AF105,'JURADO-2'!AF105,'JURADO-3'!AF105,'JURADO-4'!AF105,'NO USAR'!AF105)</f>
        <v>0</v>
      </c>
      <c r="DA105" s="12">
        <f>MIN('JURADO-1'!AF105,'JURADO-2'!AF105,'JURADO-3'!AF105,'JURADO-4'!AF105,'NO USAR'!AF105)</f>
        <v>0</v>
      </c>
      <c r="DB105" s="11">
        <f>+'JURADO-1'!AF105+'JURADO-2'!AF105+'JURADO-3'!AF105+'JURADO-4'!AF105+'NO USAR'!AF105-CZ105-DA105</f>
        <v>0</v>
      </c>
      <c r="DC105" s="60">
        <f>MAX('JURADO-1'!AG105,'JURADO-2'!AG105,'JURADO-3'!AG105,'JURADO-4'!AG105,'NO USAR'!AG105)</f>
        <v>0</v>
      </c>
      <c r="DD105" s="60">
        <f>MIN('JURADO-1'!AG105,'JURADO-2'!AG105,'JURADO-3'!AG105,'JURADO-4'!AG105,'NO USAR'!AG105)</f>
        <v>0</v>
      </c>
      <c r="DE105" s="60">
        <f>+'JURADO-1'!AG105+'JURADO-2'!AG105+'JURADO-3'!AG105+'JURADO-4'!AG105+'NO USAR'!AG105-DC105-DD105</f>
        <v>0</v>
      </c>
      <c r="DF105" s="60">
        <f>MAX('JURADO-1'!AF105,'JURADO-2'!AF105,'JURADO-3'!AF105,'JURADO-4'!AF105,'NO USAR'!AF105)</f>
        <v>0</v>
      </c>
      <c r="DG105" s="60">
        <f>MIN('JURADO-1'!AF105,'JURADO-2'!AF105,'JURADO-3'!AF105,'JURADO-4'!AF105,'NO USAR'!AF105)</f>
        <v>0</v>
      </c>
      <c r="DH105" s="60">
        <f>+'JURADO-1'!AF105+'JURADO-2'!AF105+'JURADO-3'!AF105+'JURADO-4'!AF105+'NO USAR'!AF105-DF105-DG105</f>
        <v>0</v>
      </c>
      <c r="DI105" s="60">
        <f t="shared" si="35"/>
        <v>0</v>
      </c>
      <c r="DJ105" s="9"/>
      <c r="DK105" s="6">
        <f>MAX('JURADO-1'!AI105,'JURADO-2'!AI105,'JURADO-3'!AI105,'JURADO-4'!AI105,'NO USAR'!AI105)</f>
        <v>0</v>
      </c>
      <c r="DL105" s="12">
        <f>MIN('JURADO-1'!AI105,'JURADO-2'!AI105,'JURADO-3'!AI105,'JURADO-4'!AI105,'NO USAR'!AI105)</f>
        <v>0</v>
      </c>
      <c r="DM105" s="7">
        <f>+'JURADO-1'!AI105+'JURADO-2'!AI105+'JURADO-3'!AI105+'JURADO-4'!AI105+'NO USAR'!AI105-DK105-DL105</f>
        <v>0</v>
      </c>
      <c r="DN105" s="9"/>
      <c r="DO105" s="6">
        <f>MAX('JURADO-1'!AJ105,'JURADO-2'!AJ105,'JURADO-3'!AJ105,'JURADO-4'!AJ105,'NO USAR'!AJ105)</f>
        <v>0</v>
      </c>
      <c r="DP105" s="12">
        <f>MIN('JURADO-1'!AJ105,'JURADO-2'!AJ105,'JURADO-3'!AJ105,'JURADO-4'!AJ105,'NO USAR'!AJ105)</f>
        <v>0</v>
      </c>
      <c r="DQ105" s="7">
        <f>(+'JURADO-1'!AJ105+'JURADO-2'!AJ105+'JURADO-3'!AJ105+'JURADO-4'!AJ105+'NO USAR'!AJ105-DO105-DP105)*1.2</f>
        <v>0</v>
      </c>
      <c r="DR105" s="9"/>
      <c r="DS105" s="10"/>
      <c r="DT105" s="192">
        <f t="shared" si="24"/>
        <v>0</v>
      </c>
      <c r="DU105" s="193"/>
      <c r="DV105" s="193"/>
      <c r="DW105" s="191">
        <f t="shared" si="25"/>
        <v>0</v>
      </c>
      <c r="DX105" s="194"/>
      <c r="DY105" s="39"/>
      <c r="DZ105" s="60"/>
      <c r="EA105" s="81"/>
      <c r="EB105" s="60">
        <f t="shared" si="26"/>
        <v>0</v>
      </c>
      <c r="EC105" s="60">
        <f t="shared" si="27"/>
        <v>0</v>
      </c>
    </row>
    <row r="106" spans="1:133" ht="31.5" hidden="1" customHeight="1" thickBot="1">
      <c r="A106" s="78">
        <v>23</v>
      </c>
      <c r="B106" s="74"/>
      <c r="C106" s="178">
        <f>MAX('JURADO-1'!C106,'JURADO-2'!C106,'JURADO-3'!C106,'JURADO-4'!C106,'NO USAR'!C106)</f>
        <v>0</v>
      </c>
      <c r="D106" s="60">
        <f>MIN('JURADO-1'!C106,'JURADO-2'!C106,'JURADO-3'!C106,'JURADO-4'!C106,'NO USAR'!C106)</f>
        <v>0</v>
      </c>
      <c r="E106" s="60">
        <f>+'JURADO-1'!C106+'JURADO-2'!C106+'JURADO-3'!C106+'JURADO-4'!C106+'NO USAR'!C106-C106-D106</f>
        <v>0</v>
      </c>
      <c r="F106" s="60">
        <f>MAX('JURADO-1'!D106,'JURADO-2'!D106,'JURADO-3'!D106,'JURADO-4'!D106,'NO USAR'!D106)</f>
        <v>0</v>
      </c>
      <c r="G106" s="60">
        <f>MIN('JURADO-1'!D106,'JURADO-2'!D106,'JURADO-3'!D106,'JURADO-4'!D106,'NO USAR'!D106)</f>
        <v>0</v>
      </c>
      <c r="H106" s="60">
        <f>+'JURADO-1'!D106+'JURADO-2'!D106+'JURADO-3'!D106+'JURADO-4'!D106+'NO USAR'!D106-F106-G106</f>
        <v>0</v>
      </c>
      <c r="I106" s="60">
        <f>MAX('JURADO-1'!E106,'JURADO-2'!E106,'JURADO-3'!E106,'JURADO-4'!E106,'NO USAR'!E106)</f>
        <v>0</v>
      </c>
      <c r="J106" s="60">
        <f>MIN('JURADO-1'!E106,'JURADO-2'!E106,'JURADO-3'!E106,'JURADO-4'!E106,'NO USAR'!E106)</f>
        <v>0</v>
      </c>
      <c r="K106" s="60">
        <f>+'JURADO-1'!E106+'JURADO-2'!E106+'JURADO-3'!E106+'JURADO-4'!E106+'NO USAR'!E106-I106-J106</f>
        <v>0</v>
      </c>
      <c r="L106" s="60">
        <f>MAX('JURADO-1'!F106,'JURADO-2'!F106,'JURADO-3'!F106,'JURADO-4'!F106,'NO USAR'!F106)</f>
        <v>0</v>
      </c>
      <c r="M106" s="60">
        <f>MIN('JURADO-1'!F106,'JURADO-2'!F106,'JURADO-3'!F106,'JURADO-4'!F106,'NO USAR'!F106)</f>
        <v>0</v>
      </c>
      <c r="N106" s="60">
        <f>+'JURADO-1'!F106+'JURADO-2'!F106+'JURADO-3'!F106+'JURADO-4'!F106+'NO USAR'!F106-L106-M106</f>
        <v>0</v>
      </c>
      <c r="O106" s="60">
        <f t="shared" si="28"/>
        <v>0</v>
      </c>
      <c r="P106" s="124"/>
      <c r="Q106" s="6">
        <f>MAX('JURADO-1'!G106,'JURADO-2'!G106,'JURADO-3'!G106,'JURADO-4'!G106,'NO USAR'!G106)</f>
        <v>0</v>
      </c>
      <c r="R106" s="12">
        <f>MIN('JURADO-1'!G106,'JURADO-2'!G106,'JURADO-3'!G106,'JURADO-4'!G106,'NO USAR'!G106)</f>
        <v>0</v>
      </c>
      <c r="S106" s="12">
        <f>+'JURADO-1'!G106+'JURADO-2'!G106+'JURADO-3'!G106+'JURADO-4'!G106+'NO USAR'!G106-Q106-R106</f>
        <v>0</v>
      </c>
      <c r="T106" s="63">
        <f>MAX('JURADO-1'!H106,'JURADO-2'!H106,'JURADO-3'!H106,'JURADO-4'!H106,'NO USAR'!H106)</f>
        <v>0</v>
      </c>
      <c r="U106" s="12">
        <f>MIN('JURADO-1'!H106,'JURADO-2'!H106,'JURADO-3'!H106,'JURADO-4'!H106,'NO USAR'!H106)</f>
        <v>0</v>
      </c>
      <c r="V106" s="11">
        <f>+'JURADO-1'!H106+'JURADO-2'!H106+'JURADO-3'!H106+'JURADO-4'!H106+'NO USAR'!H106-T106-U106</f>
        <v>0</v>
      </c>
      <c r="W106" s="60">
        <f>MAX('JURADO-1'!I106,'JURADO-2'!I106,'JURADO-3'!I106,'JURADO-4'!I106,'NO USAR'!I106)</f>
        <v>0</v>
      </c>
      <c r="X106" s="60">
        <f>MIN('JURADO-1'!I106,'JURADO-2'!I106,'JURADO-3'!I106,'JURADO-4'!I106,'NO USAR'!I106)</f>
        <v>0</v>
      </c>
      <c r="Y106" s="60">
        <f>+'JURADO-1'!I106+'JURADO-2'!I106+'JURADO-3'!I106+'JURADO-4'!I106+'NO USAR'!I106-W106-X106</f>
        <v>0</v>
      </c>
      <c r="Z106" s="60">
        <f>MAX('JURADO-1'!J106,'JURADO-2'!J106,'JURADO-3'!J106,'JURADO-4'!J106,'NO USAR'!J106)</f>
        <v>0</v>
      </c>
      <c r="AA106" s="60">
        <f>MIN('JURADO-1'!J106,'JURADO-2'!J106,'JURADO-3'!J106,'JURADO-4'!J106,'NO USAR'!J106)</f>
        <v>0</v>
      </c>
      <c r="AB106" s="60">
        <f>+'JURADO-1'!J106+'JURADO-2'!J106+'JURADO-3'!J106+'JURADO-4'!J106+'NO USAR'!J106-Z106-AA106</f>
        <v>0</v>
      </c>
      <c r="AC106" s="60">
        <f t="shared" si="29"/>
        <v>0</v>
      </c>
      <c r="AD106" s="59"/>
      <c r="AE106" s="6">
        <f>MAX('JURADO-1'!K106,'JURADO-2'!K106,'JURADO-3'!K106,'JURADO-4'!K106,'NO USAR'!K106)</f>
        <v>0</v>
      </c>
      <c r="AF106" s="12">
        <f>MIN('JURADO-1'!K106,'JURADO-2'!K106,'JURADO-3'!K106,'JURADO-4'!K106,'NO USAR'!K106)</f>
        <v>0</v>
      </c>
      <c r="AG106" s="12">
        <f>+'JURADO-1'!K106+'JURADO-2'!K106+'JURADO-3'!K106+'JURADO-4'!K106+'NO USAR'!K106-AE106-AF106</f>
        <v>0</v>
      </c>
      <c r="AH106" s="63">
        <f>MAX('JURADO-1'!L106,'JURADO-2'!L106,'JURADO-3'!L106,'JURADO-4'!L106,'NO USAR'!L106)</f>
        <v>0</v>
      </c>
      <c r="AI106" s="12">
        <f>MIN('JURADO-1'!L106,'JURADO-2'!L106,'JURADO-3'!L106,'JURADO-4'!L106,'NO USAR'!L106)</f>
        <v>0</v>
      </c>
      <c r="AJ106" s="11">
        <f>+'JURADO-1'!L106+'JURADO-2'!L106+'JURADO-3'!L106+'JURADO-4'!L106+'NO USAR'!L106-AH106-AI106</f>
        <v>0</v>
      </c>
      <c r="AK106" s="60">
        <f>MAX('JURADO-1'!M106,'JURADO-2'!M106,'JURADO-3'!M106,'JURADO-4'!M106,'NO USAR'!M106)</f>
        <v>0</v>
      </c>
      <c r="AL106" s="60">
        <f>MIN('JURADO-1'!M106,'JURADO-2'!M106,'JURADO-3'!M106,'JURADO-4'!M106,'NO USAR'!M106)</f>
        <v>0</v>
      </c>
      <c r="AM106" s="60">
        <f>+'JURADO-1'!M106+'JURADO-2'!M106+'JURADO-3'!M106+'JURADO-4'!M106+'NO USAR'!M106-AK106-AL106</f>
        <v>0</v>
      </c>
      <c r="AN106" s="60">
        <f>MAX('JURADO-1'!N106,'JURADO-2'!N106,'JURADO-3'!N106,'JURADO-4'!N106,'NO USAR'!N106)</f>
        <v>0</v>
      </c>
      <c r="AO106" s="60">
        <f>MIN('JURADO-1'!N106,'JURADO-2'!N106,'JURADO-3'!N106,'JURADO-4'!N106,'NO USAR'!N106)</f>
        <v>0</v>
      </c>
      <c r="AP106" s="60">
        <f>+'JURADO-1'!N106+'JURADO-2'!N106+'JURADO-3'!N106+'JURADO-4'!N106+'NO USAR'!P106-AN106-AO106</f>
        <v>0</v>
      </c>
      <c r="AQ106" s="60">
        <f t="shared" si="30"/>
        <v>0</v>
      </c>
      <c r="AR106" s="59"/>
      <c r="AS106" s="6">
        <f>MAX('JURADO-1'!O106,'JURADO-2'!O106,'JURADO-3'!O106,'JURADO-4'!O106,'NO USAR'!O106)</f>
        <v>0</v>
      </c>
      <c r="AT106" s="12">
        <f>MIN('JURADO-1'!O106,'JURADO-2'!O106,'JURADO-3'!O106,'JURADO-4'!O106,'NO USAR'!O106)</f>
        <v>0</v>
      </c>
      <c r="AU106" s="12">
        <f>+'JURADO-1'!O106+'JURADO-2'!O106+'JURADO-3'!O106+'JURADO-4'!O106+'NO USAR'!O106-AS106-AT106</f>
        <v>0</v>
      </c>
      <c r="AV106" s="63">
        <f>MAX('JURADO-1'!P106,'JURADO-2'!P106,'JURADO-3'!P106,'JURADO-4'!P106,'NO USAR'!P106)</f>
        <v>0</v>
      </c>
      <c r="AW106" s="12">
        <f>MIN('JURADO-1'!P106,'JURADO-2'!P106,'JURADO-3'!P106,'JURADO-4'!P106,'NO USAR'!P106)</f>
        <v>0</v>
      </c>
      <c r="AX106" s="11">
        <f>+'JURADO-1'!P106+'JURADO-2'!P106+'JURADO-3'!P106+'JURADO-4'!P106+'NO USAR'!P106-AV106-AW106</f>
        <v>0</v>
      </c>
      <c r="AY106" s="60">
        <f>MAX('JURADO-1'!Q106,'JURADO-2'!Q106,'JURADO-3'!Q106,'JURADO-4'!Q106,'NO USAR'!Q106)</f>
        <v>0</v>
      </c>
      <c r="AZ106" s="60">
        <f>MIN('JURADO-1'!Q106,'JURADO-2'!Q106,'JURADO-3'!Q106,'JURADO-4'!Q106,'NO USAR'!Q106)</f>
        <v>0</v>
      </c>
      <c r="BA106" s="60">
        <f>+'JURADO-1'!Q106+'JURADO-2'!Q106+'JURADO-3'!Q106+'JURADO-4'!Q106+'NO USAR'!Q106-AY106-AZ106</f>
        <v>0</v>
      </c>
      <c r="BB106" s="60">
        <f>MAX('JURADO-1'!R106,'JURADO-2'!R106,'JURADO-3'!R106,'JURADO-4'!R106,'NO USAR'!R106)</f>
        <v>0</v>
      </c>
      <c r="BC106" s="60">
        <f>MIN('JURADO-1'!R106,'JURADO-2'!R106,'JURADO-3'!R106,'JURADO-4'!R106,'NO USAR'!R106)</f>
        <v>0</v>
      </c>
      <c r="BD106" s="60">
        <f>+'JURADO-1'!R106+'JURADO-2'!R106+'JURADO-3'!R106+'JURADO-4'!R106+'NO USAR'!R106-BB106-BC106</f>
        <v>0</v>
      </c>
      <c r="BE106" s="60">
        <f t="shared" si="31"/>
        <v>0</v>
      </c>
      <c r="BF106" s="9"/>
      <c r="BG106" s="60">
        <f>MAX('JURADO-1'!S106,'JURADO-2'!S106,'JURADO-3'!S106,'JURADO-4'!S106,'NO USAR'!S106)</f>
        <v>0</v>
      </c>
      <c r="BH106" s="60">
        <f>MIN('JURADO-1'!S106,'JURADO-2'!S106,'JURADO-3'!S106,'JURADO-4'!S106,'NO USAR'!S106)</f>
        <v>0</v>
      </c>
      <c r="BI106" s="60">
        <f>+'JURADO-1'!S106+'JURADO-2'!S106+'JURADO-3'!S106+'JURADO-4'!S106+'NO USAR'!S106-BG106-BH106</f>
        <v>0</v>
      </c>
      <c r="BJ106" s="60">
        <f>MAX('JURADO-1'!T106,'JURADO-2'!T106,'JURADO-3'!T106,'JURADO-4'!T106,'NO USAR'!T106)</f>
        <v>0</v>
      </c>
      <c r="BK106" s="60">
        <f>MIN('JURADO-1'!T106,'JURADO-2'!T106,'JURADO-3'!T106,'JURADO-4'!T106,'NO USAR'!T106)</f>
        <v>0</v>
      </c>
      <c r="BL106" s="60">
        <f>+'JURADO-1'!T106+'JURADO-2'!T106+'JURADO-3'!T106+'JURADO-4'!T106+'NO USAR'!T106-BJ106-BK106</f>
        <v>0</v>
      </c>
      <c r="BM106" s="60">
        <f>MAX('JURADO-1'!U106,'JURADO-2'!U106,'JURADO-3'!U106,'JURADO-4'!U106,'NO USAR'!U106)</f>
        <v>0</v>
      </c>
      <c r="BN106" s="60">
        <f>MIN('JURADO-1'!U106,'JURADO-2'!U106,'JURADO-3'!U106,'JURADO-4'!U106,'NO USAR'!U106)</f>
        <v>0</v>
      </c>
      <c r="BO106" s="60">
        <f>+'JURADO-1'!U106+'JURADO-2'!U106+'JURADO-3'!U106+'JURADO-4'!U106+'NO USAR'!U106-BM106-BN106</f>
        <v>0</v>
      </c>
      <c r="BP106" s="60">
        <f>MAX('JURADO-1'!V106,'JURADO-2'!V106,'JURADO-3'!V106,'JURADO-4'!V106,'NO USAR'!V106)</f>
        <v>0</v>
      </c>
      <c r="BQ106" s="60">
        <f>MIN('JURADO-1'!V106,'JURADO-2'!V106,'JURADO-3'!V106,'JURADO-4'!V106,'NO USAR'!V106)</f>
        <v>0</v>
      </c>
      <c r="BR106" s="60">
        <f>+'JURADO-1'!V106+'JURADO-2'!V106+'JURADO-3'!V106+'JURADO-4'!V106+'NO USAR'!V106-BP106-BQ106</f>
        <v>0</v>
      </c>
      <c r="BS106" s="60">
        <f t="shared" si="32"/>
        <v>0</v>
      </c>
      <c r="BT106" s="9"/>
      <c r="BU106" s="6">
        <f>MAX('JURADO-1'!W106,'JURADO-2'!W106,'JURADO-3'!W106,'JURADO-4'!W106,'NO USAR'!W106)</f>
        <v>0</v>
      </c>
      <c r="BV106" s="12">
        <f>MIN('JURADO-1'!W106,'JURADO-2'!W106,'JURADO-3'!W106,'JURADO-4'!W106,'NO USAR'!W106)</f>
        <v>0</v>
      </c>
      <c r="BW106" s="12">
        <f>+'JURADO-1'!W106+'JURADO-2'!W106+'JURADO-3'!W106+'JURADO-4'!W106+'NO USAR'!W106-BU106-BV106</f>
        <v>0</v>
      </c>
      <c r="BX106" s="63">
        <f>MAX('JURADO-1'!X106,'JURADO-2'!X106,'JURADO-3'!X106,'JURADO-4'!X106,'NO USAR'!X106)</f>
        <v>0</v>
      </c>
      <c r="BY106" s="12">
        <f>MIN('JURADO-1'!X106,'JURADO-2'!X106,'JURADO-3'!X106,'JURADO-4'!X106,'NO USAR'!X106)</f>
        <v>0</v>
      </c>
      <c r="BZ106" s="11">
        <f>+'JURADO-1'!X106+'JURADO-2'!X106+'JURADO-3'!X106+'JURADO-4'!X106+'NO USAR'!X106-BX106-BY106</f>
        <v>0</v>
      </c>
      <c r="CA106" s="60">
        <f>MAX('JURADO-1'!Y106,'JURADO-2'!Y106,'JURADO-3'!Y106,'JURADO-4'!Y106,'NO USAR'!Y106)</f>
        <v>0</v>
      </c>
      <c r="CB106" s="60">
        <f>MIN('JURADO-1'!Y106,'JURADO-2'!Y106,'JURADO-3'!Y106,'JURADO-4'!Y106,'NO USAR'!Y106)</f>
        <v>0</v>
      </c>
      <c r="CC106" s="60">
        <f>+'JURADO-1'!Y106+'JURADO-2'!Y106+'JURADO-3'!Y106+'JURADO-4'!Y106+'NO USAR'!Y106-CA106-CB106</f>
        <v>0</v>
      </c>
      <c r="CD106" s="60">
        <f>MAX('JURADO-1'!Z106,'JURADO-2'!Z106,'JURADO-3'!Z106,'JURADO-4'!Z106,'NO USAR'!Z106)</f>
        <v>0</v>
      </c>
      <c r="CE106" s="60">
        <f>MIN('JURADO-1'!Z106,'JURADO-2'!Z106,'JURADO-3'!Z106,'JURADO-4'!Z106,'NO USAR'!Z106)</f>
        <v>0</v>
      </c>
      <c r="CF106" s="60">
        <f>+'JURADO-1'!Z106+'JURADO-2'!Z106+'JURADO-3'!Z106+'JURADO-4'!Z106+'NO USAR'!Z106-CD106-CE106</f>
        <v>0</v>
      </c>
      <c r="CG106" s="60">
        <f t="shared" si="33"/>
        <v>0</v>
      </c>
      <c r="CH106" s="9"/>
      <c r="CI106" s="60">
        <f>MAX('JURADO-1'!AA106,'JURADO-2'!AA106,'JURADO-3'!AA106,'JURADO-4'!AA106,'NO USAR'!AA106)</f>
        <v>0</v>
      </c>
      <c r="CJ106" s="60">
        <f>MIN('JURADO-1'!AA106,'JURADO-2'!AA106,'JURADO-3'!AA106,'JURADO-4'!AA106,'NO USAR'!AA106)</f>
        <v>0</v>
      </c>
      <c r="CK106" s="60">
        <f>+'JURADO-1'!AA106+'JURADO-2'!AA106+'JURADO-3'!AA106+'JURADO-4'!AA106+'NO USAR'!AA106-CI106-CJ106</f>
        <v>0</v>
      </c>
      <c r="CL106" s="60">
        <f>MAX('JURADO-1'!AB106,'JURADO-2'!AB106,'JURADO-3'!AB106,'JURADO-4'!AB106,'NO USAR'!AB106)</f>
        <v>0</v>
      </c>
      <c r="CM106" s="60">
        <f>MIN('JURADO-1'!AB106,'JURADO-2'!AB106,'JURADO-3'!AB106,'JURADO-4'!AB106,'NO USAR'!AB106)</f>
        <v>0</v>
      </c>
      <c r="CN106" s="60">
        <f>+'JURADO-1'!AB106+'JURADO-2'!AB106+'JURADO-3'!AB106+'JURADO-4'!AB106+'NO USAR'!AB106-CL106-CM106</f>
        <v>0</v>
      </c>
      <c r="CO106" s="60">
        <f>MAX('JURADO-1'!AC106,'JURADO-2'!AC106,'JURADO-3'!AC106,'JURADO-4'!AC106,'NO USAR'!AC106)</f>
        <v>0</v>
      </c>
      <c r="CP106" s="60">
        <f>MIN('JURADO-1'!AC106,'JURADO-2'!AC106,'JURADO-3'!AC106,'JURADO-4'!AC106,'NO USAR'!AC106)</f>
        <v>0</v>
      </c>
      <c r="CQ106" s="60">
        <f>+'JURADO-1'!AC106+'JURADO-2'!AC106+'JURADO-3'!AC106+'JURADO-4'!AC106+'NO USAR'!AC106-CO106-CP106</f>
        <v>0</v>
      </c>
      <c r="CR106" s="60">
        <f>MAX('JURADO-1'!AD106,'JURADO-2'!AD106,'JURADO-3'!AD106,'JURADO-4'!AD106,'NO USAR'!AD106)</f>
        <v>0</v>
      </c>
      <c r="CS106" s="60">
        <f>MIN('JURADO-1'!AD106,'JURADO-2'!AD106,'JURADO-3'!AD106,'JURADO-4'!AD106,'NO USAR'!AD106)</f>
        <v>0</v>
      </c>
      <c r="CT106" s="60">
        <f>+'JURADO-1'!AD106+'JURADO-2'!AD106+'JURADO-3'!AD106+'JURADO-4'!AD106+'NO USAR'!AD106-CR106-CS106</f>
        <v>0</v>
      </c>
      <c r="CU106" s="60">
        <f t="shared" si="34"/>
        <v>0</v>
      </c>
      <c r="CV106" s="9"/>
      <c r="CW106" s="6">
        <f>MAX('JURADO-1'!AE106,'JURADO-2'!AE106,'JURADO-3'!AE106,'JURADO-4'!AE106,'NO USAR'!AE106)</f>
        <v>0</v>
      </c>
      <c r="CX106" s="12">
        <f>MIN('JURADO-1'!AE106,'JURADO-2'!AE106,'JURADO-3'!AE106,'JURADO-4'!AE106,'NO USAR'!AE106)</f>
        <v>0</v>
      </c>
      <c r="CY106" s="12">
        <f>+'JURADO-1'!AE106+'JURADO-2'!AE106+'JURADO-3'!AE106+'JURADO-4'!AE106+'NO USAR'!AE106-CW106-CX106</f>
        <v>0</v>
      </c>
      <c r="CZ106" s="63">
        <f>MAX('JURADO-1'!AF106,'JURADO-2'!AF106,'JURADO-3'!AF106,'JURADO-4'!AF106,'NO USAR'!AF106)</f>
        <v>0</v>
      </c>
      <c r="DA106" s="12">
        <f>MIN('JURADO-1'!AF106,'JURADO-2'!AF106,'JURADO-3'!AF106,'JURADO-4'!AF106,'NO USAR'!AF106)</f>
        <v>0</v>
      </c>
      <c r="DB106" s="11">
        <f>+'JURADO-1'!AF106+'JURADO-2'!AF106+'JURADO-3'!AF106+'JURADO-4'!AF106+'NO USAR'!AF106-CZ106-DA106</f>
        <v>0</v>
      </c>
      <c r="DC106" s="60">
        <f>MAX('JURADO-1'!AG106,'JURADO-2'!AG106,'JURADO-3'!AG106,'JURADO-4'!AG106,'NO USAR'!AG106)</f>
        <v>0</v>
      </c>
      <c r="DD106" s="60">
        <f>MIN('JURADO-1'!AG106,'JURADO-2'!AG106,'JURADO-3'!AG106,'JURADO-4'!AG106,'NO USAR'!AG106)</f>
        <v>0</v>
      </c>
      <c r="DE106" s="60">
        <f>+'JURADO-1'!AG106+'JURADO-2'!AG106+'JURADO-3'!AG106+'JURADO-4'!AG106+'NO USAR'!AG106-DC106-DD106</f>
        <v>0</v>
      </c>
      <c r="DF106" s="60">
        <f>MAX('JURADO-1'!AF106,'JURADO-2'!AF106,'JURADO-3'!AF106,'JURADO-4'!AF106,'NO USAR'!AF106)</f>
        <v>0</v>
      </c>
      <c r="DG106" s="60">
        <f>MIN('JURADO-1'!AF106,'JURADO-2'!AF106,'JURADO-3'!AF106,'JURADO-4'!AF106,'NO USAR'!AF106)</f>
        <v>0</v>
      </c>
      <c r="DH106" s="60">
        <f>+'JURADO-1'!AF106+'JURADO-2'!AF106+'JURADO-3'!AF106+'JURADO-4'!AF106+'NO USAR'!AF106-DF106-DG106</f>
        <v>0</v>
      </c>
      <c r="DI106" s="60">
        <f t="shared" si="35"/>
        <v>0</v>
      </c>
      <c r="DJ106" s="9"/>
      <c r="DK106" s="6">
        <f>MAX('JURADO-1'!AI106,'JURADO-2'!AI106,'JURADO-3'!AI106,'JURADO-4'!AI106,'NO USAR'!AI106)</f>
        <v>0</v>
      </c>
      <c r="DL106" s="12">
        <f>MIN('JURADO-1'!AI106,'JURADO-2'!AI106,'JURADO-3'!AI106,'JURADO-4'!AI106,'NO USAR'!AI106)</f>
        <v>0</v>
      </c>
      <c r="DM106" s="7">
        <f>+'JURADO-1'!AI106+'JURADO-2'!AI106+'JURADO-3'!AI106+'JURADO-4'!AI106+'NO USAR'!AI106-DK106-DL106</f>
        <v>0</v>
      </c>
      <c r="DN106" s="9"/>
      <c r="DO106" s="6">
        <f>MAX('JURADO-1'!AJ106,'JURADO-2'!AJ106,'JURADO-3'!AJ106,'JURADO-4'!AJ106,'NO USAR'!AJ106)</f>
        <v>0</v>
      </c>
      <c r="DP106" s="12">
        <f>MIN('JURADO-1'!AJ106,'JURADO-2'!AJ106,'JURADO-3'!AJ106,'JURADO-4'!AJ106,'NO USAR'!AJ106)</f>
        <v>0</v>
      </c>
      <c r="DQ106" s="7">
        <f>(+'JURADO-1'!AJ106+'JURADO-2'!AJ106+'JURADO-3'!AJ106+'JURADO-4'!AJ106+'NO USAR'!AJ106-DO106-DP106)*1.2</f>
        <v>0</v>
      </c>
      <c r="DR106" s="9"/>
      <c r="DS106" s="10"/>
      <c r="DT106" s="192">
        <f t="shared" si="24"/>
        <v>0</v>
      </c>
      <c r="DU106" s="193"/>
      <c r="DV106" s="193"/>
      <c r="DW106" s="191">
        <f t="shared" si="25"/>
        <v>0</v>
      </c>
      <c r="DX106" s="194"/>
      <c r="DY106" s="39"/>
      <c r="DZ106" s="60"/>
      <c r="EA106" s="81"/>
      <c r="EB106" s="60">
        <f t="shared" si="26"/>
        <v>0</v>
      </c>
      <c r="EC106" s="60">
        <f t="shared" si="27"/>
        <v>0</v>
      </c>
    </row>
    <row r="107" spans="1:133" ht="31.5" hidden="1" customHeight="1" thickBot="1">
      <c r="A107" s="79">
        <v>24</v>
      </c>
      <c r="B107" s="74"/>
      <c r="C107" s="178">
        <f>MAX('JURADO-1'!C107,'JURADO-2'!C107,'JURADO-3'!C107,'JURADO-4'!C107,'NO USAR'!C107)</f>
        <v>0</v>
      </c>
      <c r="D107" s="60">
        <f>MIN('JURADO-1'!C107,'JURADO-2'!C107,'JURADO-3'!C107,'JURADO-4'!C107,'NO USAR'!C107)</f>
        <v>0</v>
      </c>
      <c r="E107" s="60">
        <f>+'JURADO-1'!C107+'JURADO-2'!C107+'JURADO-3'!C107+'JURADO-4'!C107+'NO USAR'!C107-C107-D107</f>
        <v>0</v>
      </c>
      <c r="F107" s="60">
        <f>MAX('JURADO-1'!D107,'JURADO-2'!D107,'JURADO-3'!D107,'JURADO-4'!D107,'NO USAR'!D107)</f>
        <v>0</v>
      </c>
      <c r="G107" s="60">
        <f>MIN('JURADO-1'!D107,'JURADO-2'!D107,'JURADO-3'!D107,'JURADO-4'!D107,'NO USAR'!D107)</f>
        <v>0</v>
      </c>
      <c r="H107" s="60">
        <f>+'JURADO-1'!D107+'JURADO-2'!D107+'JURADO-3'!D107+'JURADO-4'!D107+'NO USAR'!D107-F107-G107</f>
        <v>0</v>
      </c>
      <c r="I107" s="60">
        <f>MAX('JURADO-1'!E107,'JURADO-2'!E107,'JURADO-3'!E107,'JURADO-4'!E107,'NO USAR'!E107)</f>
        <v>0</v>
      </c>
      <c r="J107" s="60">
        <f>MIN('JURADO-1'!E107,'JURADO-2'!E107,'JURADO-3'!E107,'JURADO-4'!E107,'NO USAR'!E107)</f>
        <v>0</v>
      </c>
      <c r="K107" s="60">
        <f>+'JURADO-1'!E107+'JURADO-2'!E107+'JURADO-3'!E107+'JURADO-4'!E107+'NO USAR'!E107-I107-J107</f>
        <v>0</v>
      </c>
      <c r="L107" s="60">
        <f>MAX('JURADO-1'!F107,'JURADO-2'!F107,'JURADO-3'!F107,'JURADO-4'!F107,'NO USAR'!F107)</f>
        <v>0</v>
      </c>
      <c r="M107" s="60">
        <f>MIN('JURADO-1'!F107,'JURADO-2'!F107,'JURADO-3'!F107,'JURADO-4'!F107,'NO USAR'!F107)</f>
        <v>0</v>
      </c>
      <c r="N107" s="60">
        <f>+'JURADO-1'!F107+'JURADO-2'!F107+'JURADO-3'!F107+'JURADO-4'!F107+'NO USAR'!F107-L107-M107</f>
        <v>0</v>
      </c>
      <c r="O107" s="60">
        <f t="shared" si="28"/>
        <v>0</v>
      </c>
      <c r="P107" s="124"/>
      <c r="Q107" s="6">
        <f>MAX('JURADO-1'!G107,'JURADO-2'!G107,'JURADO-3'!G107,'JURADO-4'!G107,'NO USAR'!G107)</f>
        <v>0</v>
      </c>
      <c r="R107" s="12">
        <f>MIN('JURADO-1'!G107,'JURADO-2'!G107,'JURADO-3'!G107,'JURADO-4'!G107,'NO USAR'!G107)</f>
        <v>0</v>
      </c>
      <c r="S107" s="12">
        <f>+'JURADO-1'!G107+'JURADO-2'!G107+'JURADO-3'!G107+'JURADO-4'!G107+'NO USAR'!G107-Q107-R107</f>
        <v>0</v>
      </c>
      <c r="T107" s="63">
        <f>MAX('JURADO-1'!H107,'JURADO-2'!H107,'JURADO-3'!H107,'JURADO-4'!H107,'NO USAR'!H107)</f>
        <v>0</v>
      </c>
      <c r="U107" s="12">
        <f>MIN('JURADO-1'!H107,'JURADO-2'!H107,'JURADO-3'!H107,'JURADO-4'!H107,'NO USAR'!H107)</f>
        <v>0</v>
      </c>
      <c r="V107" s="11">
        <f>+'JURADO-1'!H107+'JURADO-2'!H107+'JURADO-3'!H107+'JURADO-4'!H107+'NO USAR'!H107-T107-U107</f>
        <v>0</v>
      </c>
      <c r="W107" s="60">
        <f>MAX('JURADO-1'!I107,'JURADO-2'!I107,'JURADO-3'!I107,'JURADO-4'!I107,'NO USAR'!I107)</f>
        <v>0</v>
      </c>
      <c r="X107" s="60">
        <f>MIN('JURADO-1'!I107,'JURADO-2'!I107,'JURADO-3'!I107,'JURADO-4'!I107,'NO USAR'!I107)</f>
        <v>0</v>
      </c>
      <c r="Y107" s="60">
        <f>+'JURADO-1'!I107+'JURADO-2'!I107+'JURADO-3'!I107+'JURADO-4'!I107+'NO USAR'!I107-W107-X107</f>
        <v>0</v>
      </c>
      <c r="Z107" s="60">
        <f>MAX('JURADO-1'!J107,'JURADO-2'!J107,'JURADO-3'!J107,'JURADO-4'!J107,'NO USAR'!J107)</f>
        <v>0</v>
      </c>
      <c r="AA107" s="60">
        <f>MIN('JURADO-1'!J107,'JURADO-2'!J107,'JURADO-3'!J107,'JURADO-4'!J107,'NO USAR'!J107)</f>
        <v>0</v>
      </c>
      <c r="AB107" s="60">
        <f>+'JURADO-1'!J107+'JURADO-2'!J107+'JURADO-3'!J107+'JURADO-4'!J107+'NO USAR'!J107-Z107-AA107</f>
        <v>0</v>
      </c>
      <c r="AC107" s="60">
        <f t="shared" si="29"/>
        <v>0</v>
      </c>
      <c r="AD107" s="59"/>
      <c r="AE107" s="6">
        <f>MAX('JURADO-1'!K107,'JURADO-2'!K107,'JURADO-3'!K107,'JURADO-4'!K107,'NO USAR'!K107)</f>
        <v>0</v>
      </c>
      <c r="AF107" s="12">
        <f>MIN('JURADO-1'!K107,'JURADO-2'!K107,'JURADO-3'!K107,'JURADO-4'!K107,'NO USAR'!K107)</f>
        <v>0</v>
      </c>
      <c r="AG107" s="12">
        <f>+'JURADO-1'!K107+'JURADO-2'!K107+'JURADO-3'!K107+'JURADO-4'!K107+'NO USAR'!K107-AE107-AF107</f>
        <v>0</v>
      </c>
      <c r="AH107" s="63">
        <f>MAX('JURADO-1'!L107,'JURADO-2'!L107,'JURADO-3'!L107,'JURADO-4'!L107,'NO USAR'!L107)</f>
        <v>0</v>
      </c>
      <c r="AI107" s="12">
        <f>MIN('JURADO-1'!L107,'JURADO-2'!L107,'JURADO-3'!L107,'JURADO-4'!L107,'NO USAR'!L107)</f>
        <v>0</v>
      </c>
      <c r="AJ107" s="11">
        <f>+'JURADO-1'!L107+'JURADO-2'!L107+'JURADO-3'!L107+'JURADO-4'!L107+'NO USAR'!L107-AH107-AI107</f>
        <v>0</v>
      </c>
      <c r="AK107" s="60">
        <f>MAX('JURADO-1'!M107,'JURADO-2'!M107,'JURADO-3'!M107,'JURADO-4'!M107,'NO USAR'!M107)</f>
        <v>0</v>
      </c>
      <c r="AL107" s="60">
        <f>MIN('JURADO-1'!M107,'JURADO-2'!M107,'JURADO-3'!M107,'JURADO-4'!M107,'NO USAR'!M107)</f>
        <v>0</v>
      </c>
      <c r="AM107" s="60">
        <f>+'JURADO-1'!M107+'JURADO-2'!M107+'JURADO-3'!M107+'JURADO-4'!M107+'NO USAR'!M107-AK107-AL107</f>
        <v>0</v>
      </c>
      <c r="AN107" s="60">
        <f>MAX('JURADO-1'!N107,'JURADO-2'!N107,'JURADO-3'!N107,'JURADO-4'!N107,'NO USAR'!N107)</f>
        <v>0</v>
      </c>
      <c r="AO107" s="60">
        <f>MIN('JURADO-1'!N107,'JURADO-2'!N107,'JURADO-3'!N107,'JURADO-4'!N107,'NO USAR'!N107)</f>
        <v>0</v>
      </c>
      <c r="AP107" s="60">
        <f>+'JURADO-1'!N107+'JURADO-2'!N107+'JURADO-3'!N107+'JURADO-4'!N107+'NO USAR'!P107-AN107-AO107</f>
        <v>0</v>
      </c>
      <c r="AQ107" s="60">
        <f t="shared" si="30"/>
        <v>0</v>
      </c>
      <c r="AR107" s="59"/>
      <c r="AS107" s="6">
        <f>MAX('JURADO-1'!O107,'JURADO-2'!O107,'JURADO-3'!O107,'JURADO-4'!O107,'NO USAR'!O107)</f>
        <v>0</v>
      </c>
      <c r="AT107" s="12">
        <f>MIN('JURADO-1'!O107,'JURADO-2'!O107,'JURADO-3'!O107,'JURADO-4'!O107,'NO USAR'!O107)</f>
        <v>0</v>
      </c>
      <c r="AU107" s="12">
        <f>+'JURADO-1'!O107+'JURADO-2'!O107+'JURADO-3'!O107+'JURADO-4'!O107+'NO USAR'!O107-AS107-AT107</f>
        <v>0</v>
      </c>
      <c r="AV107" s="63">
        <f>MAX('JURADO-1'!P107,'JURADO-2'!P107,'JURADO-3'!P107,'JURADO-4'!P107,'NO USAR'!P107)</f>
        <v>0</v>
      </c>
      <c r="AW107" s="12">
        <f>MIN('JURADO-1'!P107,'JURADO-2'!P107,'JURADO-3'!P107,'JURADO-4'!P107,'NO USAR'!P107)</f>
        <v>0</v>
      </c>
      <c r="AX107" s="11">
        <f>+'JURADO-1'!P107+'JURADO-2'!P107+'JURADO-3'!P107+'JURADO-4'!P107+'NO USAR'!P107-AV107-AW107</f>
        <v>0</v>
      </c>
      <c r="AY107" s="60">
        <f>MAX('JURADO-1'!Q107,'JURADO-2'!Q107,'JURADO-3'!Q107,'JURADO-4'!Q107,'NO USAR'!Q107)</f>
        <v>0</v>
      </c>
      <c r="AZ107" s="60">
        <f>MIN('JURADO-1'!Q107,'JURADO-2'!Q107,'JURADO-3'!Q107,'JURADO-4'!Q107,'NO USAR'!Q107)</f>
        <v>0</v>
      </c>
      <c r="BA107" s="60">
        <f>+'JURADO-1'!Q107+'JURADO-2'!Q107+'JURADO-3'!Q107+'JURADO-4'!Q107+'NO USAR'!Q107-AY107-AZ107</f>
        <v>0</v>
      </c>
      <c r="BB107" s="60">
        <f>MAX('JURADO-1'!R107,'JURADO-2'!R107,'JURADO-3'!R107,'JURADO-4'!R107,'NO USAR'!R107)</f>
        <v>0</v>
      </c>
      <c r="BC107" s="60">
        <f>MIN('JURADO-1'!R107,'JURADO-2'!R107,'JURADO-3'!R107,'JURADO-4'!R107,'NO USAR'!R107)</f>
        <v>0</v>
      </c>
      <c r="BD107" s="60">
        <f>+'JURADO-1'!R107+'JURADO-2'!R107+'JURADO-3'!R107+'JURADO-4'!R107+'NO USAR'!R107-BB107-BC107</f>
        <v>0</v>
      </c>
      <c r="BE107" s="60">
        <f t="shared" si="31"/>
        <v>0</v>
      </c>
      <c r="BF107" s="9"/>
      <c r="BG107" s="60">
        <f>MAX('JURADO-1'!S107,'JURADO-2'!S107,'JURADO-3'!S107,'JURADO-4'!S107,'NO USAR'!S107)</f>
        <v>0</v>
      </c>
      <c r="BH107" s="60">
        <f>MIN('JURADO-1'!S107,'JURADO-2'!S107,'JURADO-3'!S107,'JURADO-4'!S107,'NO USAR'!S107)</f>
        <v>0</v>
      </c>
      <c r="BI107" s="60">
        <f>+'JURADO-1'!S107+'JURADO-2'!S107+'JURADO-3'!S107+'JURADO-4'!S107+'NO USAR'!S107-BG107-BH107</f>
        <v>0</v>
      </c>
      <c r="BJ107" s="60">
        <f>MAX('JURADO-1'!T107,'JURADO-2'!T107,'JURADO-3'!T107,'JURADO-4'!T107,'NO USAR'!T107)</f>
        <v>0</v>
      </c>
      <c r="BK107" s="60">
        <f>MIN('JURADO-1'!T107,'JURADO-2'!T107,'JURADO-3'!T107,'JURADO-4'!T107,'NO USAR'!T107)</f>
        <v>0</v>
      </c>
      <c r="BL107" s="60">
        <f>+'JURADO-1'!T107+'JURADO-2'!T107+'JURADO-3'!T107+'JURADO-4'!T107+'NO USAR'!T107-BJ107-BK107</f>
        <v>0</v>
      </c>
      <c r="BM107" s="60">
        <f>MAX('JURADO-1'!U107,'JURADO-2'!U107,'JURADO-3'!U107,'JURADO-4'!U107,'NO USAR'!U107)</f>
        <v>0</v>
      </c>
      <c r="BN107" s="60">
        <f>MIN('JURADO-1'!U107,'JURADO-2'!U107,'JURADO-3'!U107,'JURADO-4'!U107,'NO USAR'!U107)</f>
        <v>0</v>
      </c>
      <c r="BO107" s="60">
        <f>+'JURADO-1'!U107+'JURADO-2'!U107+'JURADO-3'!U107+'JURADO-4'!U107+'NO USAR'!U107-BM107-BN107</f>
        <v>0</v>
      </c>
      <c r="BP107" s="60">
        <f>MAX('JURADO-1'!V107,'JURADO-2'!V107,'JURADO-3'!V107,'JURADO-4'!V107,'NO USAR'!V107)</f>
        <v>0</v>
      </c>
      <c r="BQ107" s="60">
        <f>MIN('JURADO-1'!V107,'JURADO-2'!V107,'JURADO-3'!V107,'JURADO-4'!V107,'NO USAR'!V107)</f>
        <v>0</v>
      </c>
      <c r="BR107" s="60">
        <f>+'JURADO-1'!V107+'JURADO-2'!V107+'JURADO-3'!V107+'JURADO-4'!V107+'NO USAR'!V107-BP107-BQ107</f>
        <v>0</v>
      </c>
      <c r="BS107" s="60">
        <f t="shared" si="32"/>
        <v>0</v>
      </c>
      <c r="BT107" s="9"/>
      <c r="BU107" s="6">
        <f>MAX('JURADO-1'!W107,'JURADO-2'!W107,'JURADO-3'!W107,'JURADO-4'!W107,'NO USAR'!W107)</f>
        <v>0</v>
      </c>
      <c r="BV107" s="12">
        <f>MIN('JURADO-1'!W107,'JURADO-2'!W107,'JURADO-3'!W107,'JURADO-4'!W107,'NO USAR'!W107)</f>
        <v>0</v>
      </c>
      <c r="BW107" s="12">
        <f>+'JURADO-1'!W107+'JURADO-2'!W107+'JURADO-3'!W107+'JURADO-4'!W107+'NO USAR'!W107-BU107-BV107</f>
        <v>0</v>
      </c>
      <c r="BX107" s="63">
        <f>MAX('JURADO-1'!X107,'JURADO-2'!X107,'JURADO-3'!X107,'JURADO-4'!X107,'NO USAR'!X107)</f>
        <v>0</v>
      </c>
      <c r="BY107" s="12">
        <f>MIN('JURADO-1'!X107,'JURADO-2'!X107,'JURADO-3'!X107,'JURADO-4'!X107,'NO USAR'!X107)</f>
        <v>0</v>
      </c>
      <c r="BZ107" s="11">
        <f>+'JURADO-1'!X107+'JURADO-2'!X107+'JURADO-3'!X107+'JURADO-4'!X107+'NO USAR'!X107-BX107-BY107</f>
        <v>0</v>
      </c>
      <c r="CA107" s="60">
        <f>MAX('JURADO-1'!Y107,'JURADO-2'!Y107,'JURADO-3'!Y107,'JURADO-4'!Y107,'NO USAR'!Y107)</f>
        <v>0</v>
      </c>
      <c r="CB107" s="60">
        <f>MIN('JURADO-1'!Y107,'JURADO-2'!Y107,'JURADO-3'!Y107,'JURADO-4'!Y107,'NO USAR'!Y107)</f>
        <v>0</v>
      </c>
      <c r="CC107" s="60">
        <f>+'JURADO-1'!Y107+'JURADO-2'!Y107+'JURADO-3'!Y107+'JURADO-4'!Y107+'NO USAR'!Y107-CA107-CB107</f>
        <v>0</v>
      </c>
      <c r="CD107" s="60">
        <f>MAX('JURADO-1'!Z107,'JURADO-2'!Z107,'JURADO-3'!Z107,'JURADO-4'!Z107,'NO USAR'!Z107)</f>
        <v>0</v>
      </c>
      <c r="CE107" s="60">
        <f>MIN('JURADO-1'!Z107,'JURADO-2'!Z107,'JURADO-3'!Z107,'JURADO-4'!Z107,'NO USAR'!Z107)</f>
        <v>0</v>
      </c>
      <c r="CF107" s="60">
        <f>+'JURADO-1'!Z107+'JURADO-2'!Z107+'JURADO-3'!Z107+'JURADO-4'!Z107+'NO USAR'!Z107-CD107-CE107</f>
        <v>0</v>
      </c>
      <c r="CG107" s="60">
        <f t="shared" si="33"/>
        <v>0</v>
      </c>
      <c r="CH107" s="9"/>
      <c r="CI107" s="60">
        <f>MAX('JURADO-1'!AA107,'JURADO-2'!AA107,'JURADO-3'!AA107,'JURADO-4'!AA107,'NO USAR'!AA107)</f>
        <v>0</v>
      </c>
      <c r="CJ107" s="60">
        <f>MIN('JURADO-1'!AA107,'JURADO-2'!AA107,'JURADO-3'!AA107,'JURADO-4'!AA107,'NO USAR'!AA107)</f>
        <v>0</v>
      </c>
      <c r="CK107" s="60">
        <f>+'JURADO-1'!AA107+'JURADO-2'!AA107+'JURADO-3'!AA107+'JURADO-4'!AA107+'NO USAR'!AA107-CI107-CJ107</f>
        <v>0</v>
      </c>
      <c r="CL107" s="60">
        <f>MAX('JURADO-1'!AB107,'JURADO-2'!AB107,'JURADO-3'!AB107,'JURADO-4'!AB107,'NO USAR'!AB107)</f>
        <v>0</v>
      </c>
      <c r="CM107" s="60">
        <f>MIN('JURADO-1'!AB107,'JURADO-2'!AB107,'JURADO-3'!AB107,'JURADO-4'!AB107,'NO USAR'!AB107)</f>
        <v>0</v>
      </c>
      <c r="CN107" s="60">
        <f>+'JURADO-1'!AB107+'JURADO-2'!AB107+'JURADO-3'!AB107+'JURADO-4'!AB107+'NO USAR'!AB107-CL107-CM107</f>
        <v>0</v>
      </c>
      <c r="CO107" s="60">
        <f>MAX('JURADO-1'!AC107,'JURADO-2'!AC107,'JURADO-3'!AC107,'JURADO-4'!AC107,'NO USAR'!AC107)</f>
        <v>0</v>
      </c>
      <c r="CP107" s="60">
        <f>MIN('JURADO-1'!AC107,'JURADO-2'!AC107,'JURADO-3'!AC107,'JURADO-4'!AC107,'NO USAR'!AC107)</f>
        <v>0</v>
      </c>
      <c r="CQ107" s="60">
        <f>+'JURADO-1'!AC107+'JURADO-2'!AC107+'JURADO-3'!AC107+'JURADO-4'!AC107+'NO USAR'!AC107-CO107-CP107</f>
        <v>0</v>
      </c>
      <c r="CR107" s="60">
        <f>MAX('JURADO-1'!AD107,'JURADO-2'!AD107,'JURADO-3'!AD107,'JURADO-4'!AD107,'NO USAR'!AD107)</f>
        <v>0</v>
      </c>
      <c r="CS107" s="60">
        <f>MIN('JURADO-1'!AD107,'JURADO-2'!AD107,'JURADO-3'!AD107,'JURADO-4'!AD107,'NO USAR'!AD107)</f>
        <v>0</v>
      </c>
      <c r="CT107" s="60">
        <f>+'JURADO-1'!AD107+'JURADO-2'!AD107+'JURADO-3'!AD107+'JURADO-4'!AD107+'NO USAR'!AD107-CR107-CS107</f>
        <v>0</v>
      </c>
      <c r="CU107" s="60">
        <f t="shared" si="34"/>
        <v>0</v>
      </c>
      <c r="CV107" s="9"/>
      <c r="CW107" s="6">
        <f>MAX('JURADO-1'!AE107,'JURADO-2'!AE107,'JURADO-3'!AE107,'JURADO-4'!AE107,'NO USAR'!AE107)</f>
        <v>0</v>
      </c>
      <c r="CX107" s="12">
        <f>MIN('JURADO-1'!AE107,'JURADO-2'!AE107,'JURADO-3'!AE107,'JURADO-4'!AE107,'NO USAR'!AE107)</f>
        <v>0</v>
      </c>
      <c r="CY107" s="12">
        <f>+'JURADO-1'!AE107+'JURADO-2'!AE107+'JURADO-3'!AE107+'JURADO-4'!AE107+'NO USAR'!AE107-CW107-CX107</f>
        <v>0</v>
      </c>
      <c r="CZ107" s="63">
        <f>MAX('JURADO-1'!AF107,'JURADO-2'!AF107,'JURADO-3'!AF107,'JURADO-4'!AF107,'NO USAR'!AF107)</f>
        <v>0</v>
      </c>
      <c r="DA107" s="12">
        <f>MIN('JURADO-1'!AF107,'JURADO-2'!AF107,'JURADO-3'!AF107,'JURADO-4'!AF107,'NO USAR'!AF107)</f>
        <v>0</v>
      </c>
      <c r="DB107" s="11">
        <f>+'JURADO-1'!AF107+'JURADO-2'!AF107+'JURADO-3'!AF107+'JURADO-4'!AF107+'NO USAR'!AF107-CZ107-DA107</f>
        <v>0</v>
      </c>
      <c r="DC107" s="60">
        <f>MAX('JURADO-1'!AG107,'JURADO-2'!AG107,'JURADO-3'!AG107,'JURADO-4'!AG107,'NO USAR'!AG107)</f>
        <v>0</v>
      </c>
      <c r="DD107" s="60">
        <f>MIN('JURADO-1'!AG107,'JURADO-2'!AG107,'JURADO-3'!AG107,'JURADO-4'!AG107,'NO USAR'!AG107)</f>
        <v>0</v>
      </c>
      <c r="DE107" s="60">
        <f>+'JURADO-1'!AG107+'JURADO-2'!AG107+'JURADO-3'!AG107+'JURADO-4'!AG107+'NO USAR'!AG107-DC107-DD107</f>
        <v>0</v>
      </c>
      <c r="DF107" s="60">
        <f>MAX('JURADO-1'!AF107,'JURADO-2'!AF107,'JURADO-3'!AF107,'JURADO-4'!AF107,'NO USAR'!AF107)</f>
        <v>0</v>
      </c>
      <c r="DG107" s="60">
        <f>MIN('JURADO-1'!AF107,'JURADO-2'!AF107,'JURADO-3'!AF107,'JURADO-4'!AF107,'NO USAR'!AF107)</f>
        <v>0</v>
      </c>
      <c r="DH107" s="60">
        <f>+'JURADO-1'!AF107+'JURADO-2'!AF107+'JURADO-3'!AF107+'JURADO-4'!AF107+'NO USAR'!AF107-DF107-DG107</f>
        <v>0</v>
      </c>
      <c r="DI107" s="60">
        <f t="shared" si="35"/>
        <v>0</v>
      </c>
      <c r="DJ107" s="9"/>
      <c r="DK107" s="6">
        <f>MAX('JURADO-1'!AI107,'JURADO-2'!AI107,'JURADO-3'!AI107,'JURADO-4'!AI107,'NO USAR'!AI107)</f>
        <v>0</v>
      </c>
      <c r="DL107" s="12">
        <f>MIN('JURADO-1'!AI107,'JURADO-2'!AI107,'JURADO-3'!AI107,'JURADO-4'!AI107,'NO USAR'!AI107)</f>
        <v>0</v>
      </c>
      <c r="DM107" s="7">
        <f>+'JURADO-1'!AI107+'JURADO-2'!AI107+'JURADO-3'!AI107+'JURADO-4'!AI107+'NO USAR'!AI107-DK107-DL107</f>
        <v>0</v>
      </c>
      <c r="DN107" s="9"/>
      <c r="DO107" s="6">
        <f>MAX('JURADO-1'!AJ107,'JURADO-2'!AJ107,'JURADO-3'!AJ107,'JURADO-4'!AJ107,'NO USAR'!AJ107)</f>
        <v>0</v>
      </c>
      <c r="DP107" s="12">
        <f>MIN('JURADO-1'!AJ107,'JURADO-2'!AJ107,'JURADO-3'!AJ107,'JURADO-4'!AJ107,'NO USAR'!AJ107)</f>
        <v>0</v>
      </c>
      <c r="DQ107" s="7">
        <f>(+'JURADO-1'!AJ107+'JURADO-2'!AJ107+'JURADO-3'!AJ107+'JURADO-4'!AJ107+'NO USAR'!AJ107-DO107-DP107)*1.2</f>
        <v>0</v>
      </c>
      <c r="DR107" s="9"/>
      <c r="DS107" s="10"/>
      <c r="DT107" s="192">
        <f t="shared" si="24"/>
        <v>0</v>
      </c>
      <c r="DU107" s="193"/>
      <c r="DV107" s="193"/>
      <c r="DW107" s="191">
        <f t="shared" si="25"/>
        <v>0</v>
      </c>
      <c r="DX107" s="194"/>
      <c r="DY107" s="39"/>
      <c r="DZ107" s="60"/>
      <c r="EA107" s="81"/>
      <c r="EB107" s="60">
        <f t="shared" si="26"/>
        <v>0</v>
      </c>
      <c r="EC107" s="60">
        <f t="shared" si="27"/>
        <v>0</v>
      </c>
    </row>
    <row r="108" spans="1:133" ht="31.5" hidden="1" customHeight="1" thickBot="1">
      <c r="A108" s="78">
        <v>25</v>
      </c>
      <c r="B108" s="73"/>
      <c r="C108" s="178">
        <f>MAX('JURADO-1'!C108,'JURADO-2'!C108,'JURADO-3'!C108,'JURADO-4'!C108,'NO USAR'!C108)</f>
        <v>0</v>
      </c>
      <c r="D108" s="60">
        <f>MIN('JURADO-1'!C108,'JURADO-2'!C108,'JURADO-3'!C108,'JURADO-4'!C108,'NO USAR'!C108)</f>
        <v>0</v>
      </c>
      <c r="E108" s="60">
        <f>+'JURADO-1'!C108+'JURADO-2'!C108+'JURADO-3'!C108+'JURADO-4'!C108+'NO USAR'!C108-C108-D108</f>
        <v>0</v>
      </c>
      <c r="F108" s="60">
        <f>MAX('JURADO-1'!D108,'JURADO-2'!D108,'JURADO-3'!D108,'JURADO-4'!D108,'NO USAR'!D108)</f>
        <v>0</v>
      </c>
      <c r="G108" s="60">
        <f>MIN('JURADO-1'!D108,'JURADO-2'!D108,'JURADO-3'!D108,'JURADO-4'!D108,'NO USAR'!D108)</f>
        <v>0</v>
      </c>
      <c r="H108" s="60">
        <f>+'JURADO-1'!D108+'JURADO-2'!D108+'JURADO-3'!D108+'JURADO-4'!D108+'NO USAR'!D108-F108-G108</f>
        <v>0</v>
      </c>
      <c r="I108" s="60">
        <f>MAX('JURADO-1'!E108,'JURADO-2'!E108,'JURADO-3'!E108,'JURADO-4'!E108,'NO USAR'!E108)</f>
        <v>0</v>
      </c>
      <c r="J108" s="60">
        <f>MIN('JURADO-1'!E108,'JURADO-2'!E108,'JURADO-3'!E108,'JURADO-4'!E108,'NO USAR'!E108)</f>
        <v>0</v>
      </c>
      <c r="K108" s="60">
        <f>+'JURADO-1'!E108+'JURADO-2'!E108+'JURADO-3'!E108+'JURADO-4'!E108+'NO USAR'!E108-I108-J108</f>
        <v>0</v>
      </c>
      <c r="L108" s="60">
        <f>MAX('JURADO-1'!F108,'JURADO-2'!F108,'JURADO-3'!F108,'JURADO-4'!F108,'NO USAR'!F108)</f>
        <v>0</v>
      </c>
      <c r="M108" s="60">
        <f>MIN('JURADO-1'!F108,'JURADO-2'!F108,'JURADO-3'!F108,'JURADO-4'!F108,'NO USAR'!F108)</f>
        <v>0</v>
      </c>
      <c r="N108" s="60">
        <f>+'JURADO-1'!F108+'JURADO-2'!F108+'JURADO-3'!F108+'JURADO-4'!F108+'NO USAR'!F108-L108-M108</f>
        <v>0</v>
      </c>
      <c r="O108" s="60">
        <f t="shared" si="28"/>
        <v>0</v>
      </c>
      <c r="P108" s="124"/>
      <c r="Q108" s="6">
        <f>MAX('JURADO-1'!G108,'JURADO-2'!G108,'JURADO-3'!G108,'JURADO-4'!G108,'NO USAR'!G108)</f>
        <v>0</v>
      </c>
      <c r="R108" s="12">
        <f>MIN('JURADO-1'!G108,'JURADO-2'!G108,'JURADO-3'!G108,'JURADO-4'!G108,'NO USAR'!G108)</f>
        <v>0</v>
      </c>
      <c r="S108" s="12">
        <f>+'JURADO-1'!G108+'JURADO-2'!G108+'JURADO-3'!G108+'JURADO-4'!G108+'NO USAR'!G108-Q108-R108</f>
        <v>0</v>
      </c>
      <c r="T108" s="63">
        <f>MAX('JURADO-1'!H108,'JURADO-2'!H108,'JURADO-3'!H108,'JURADO-4'!H108,'NO USAR'!H108)</f>
        <v>0</v>
      </c>
      <c r="U108" s="12">
        <f>MIN('JURADO-1'!H108,'JURADO-2'!H108,'JURADO-3'!H108,'JURADO-4'!H108,'NO USAR'!H108)</f>
        <v>0</v>
      </c>
      <c r="V108" s="11">
        <f>+'JURADO-1'!H108+'JURADO-2'!H108+'JURADO-3'!H108+'JURADO-4'!H108+'NO USAR'!H108-T108-U108</f>
        <v>0</v>
      </c>
      <c r="W108" s="60">
        <f>MAX('JURADO-1'!I108,'JURADO-2'!I108,'JURADO-3'!I108,'JURADO-4'!I108,'NO USAR'!I108)</f>
        <v>0</v>
      </c>
      <c r="X108" s="60">
        <f>MIN('JURADO-1'!I108,'JURADO-2'!I108,'JURADO-3'!I108,'JURADO-4'!I108,'NO USAR'!I108)</f>
        <v>0</v>
      </c>
      <c r="Y108" s="60">
        <f>+'JURADO-1'!I108+'JURADO-2'!I108+'JURADO-3'!I108+'JURADO-4'!I108+'NO USAR'!I108-W108-X108</f>
        <v>0</v>
      </c>
      <c r="Z108" s="60">
        <f>MAX('JURADO-1'!J108,'JURADO-2'!J108,'JURADO-3'!J108,'JURADO-4'!J108,'NO USAR'!J108)</f>
        <v>0</v>
      </c>
      <c r="AA108" s="60">
        <f>MIN('JURADO-1'!J108,'JURADO-2'!J108,'JURADO-3'!J108,'JURADO-4'!J108,'NO USAR'!J108)</f>
        <v>0</v>
      </c>
      <c r="AB108" s="60">
        <f>+'JURADO-1'!J108+'JURADO-2'!J108+'JURADO-3'!J108+'JURADO-4'!J108+'NO USAR'!J108-Z108-AA108</f>
        <v>0</v>
      </c>
      <c r="AC108" s="60">
        <f t="shared" si="29"/>
        <v>0</v>
      </c>
      <c r="AD108" s="59"/>
      <c r="AE108" s="6">
        <f>MAX('JURADO-1'!K108,'JURADO-2'!K108,'JURADO-3'!K108,'JURADO-4'!K108,'NO USAR'!K108)</f>
        <v>0</v>
      </c>
      <c r="AF108" s="12">
        <f>MIN('JURADO-1'!K108,'JURADO-2'!K108,'JURADO-3'!K108,'JURADO-4'!K108,'NO USAR'!K108)</f>
        <v>0</v>
      </c>
      <c r="AG108" s="12">
        <f>+'JURADO-1'!K108+'JURADO-2'!K108+'JURADO-3'!K108+'JURADO-4'!K108+'NO USAR'!K108-AE108-AF108</f>
        <v>0</v>
      </c>
      <c r="AH108" s="63">
        <f>MAX('JURADO-1'!L108,'JURADO-2'!L108,'JURADO-3'!L108,'JURADO-4'!L108,'NO USAR'!L108)</f>
        <v>0</v>
      </c>
      <c r="AI108" s="12">
        <f>MIN('JURADO-1'!L108,'JURADO-2'!L108,'JURADO-3'!L108,'JURADO-4'!L108,'NO USAR'!L108)</f>
        <v>0</v>
      </c>
      <c r="AJ108" s="11">
        <f>+'JURADO-1'!L108+'JURADO-2'!L108+'JURADO-3'!L108+'JURADO-4'!L108+'NO USAR'!L108-AH108-AI108</f>
        <v>0</v>
      </c>
      <c r="AK108" s="60">
        <f>MAX('JURADO-1'!M108,'JURADO-2'!M108,'JURADO-3'!M108,'JURADO-4'!M108,'NO USAR'!M108)</f>
        <v>0</v>
      </c>
      <c r="AL108" s="60">
        <f>MIN('JURADO-1'!M108,'JURADO-2'!M108,'JURADO-3'!M108,'JURADO-4'!M108,'NO USAR'!M108)</f>
        <v>0</v>
      </c>
      <c r="AM108" s="60">
        <f>+'JURADO-1'!M108+'JURADO-2'!M108+'JURADO-3'!M108+'JURADO-4'!M108+'NO USAR'!M108-AK108-AL108</f>
        <v>0</v>
      </c>
      <c r="AN108" s="60">
        <f>MAX('JURADO-1'!N108,'JURADO-2'!N108,'JURADO-3'!N108,'JURADO-4'!N108,'NO USAR'!N108)</f>
        <v>0</v>
      </c>
      <c r="AO108" s="60">
        <f>MIN('JURADO-1'!N108,'JURADO-2'!N108,'JURADO-3'!N108,'JURADO-4'!N108,'NO USAR'!N108)</f>
        <v>0</v>
      </c>
      <c r="AP108" s="60">
        <f>+'JURADO-1'!N108+'JURADO-2'!N108+'JURADO-3'!N108+'JURADO-4'!N108+'NO USAR'!P108-AN108-AO108</f>
        <v>0</v>
      </c>
      <c r="AQ108" s="60">
        <f t="shared" si="30"/>
        <v>0</v>
      </c>
      <c r="AR108" s="59"/>
      <c r="AS108" s="6">
        <f>MAX('JURADO-1'!O108,'JURADO-2'!O108,'JURADO-3'!O108,'JURADO-4'!O108,'NO USAR'!O108)</f>
        <v>0</v>
      </c>
      <c r="AT108" s="12">
        <f>MIN('JURADO-1'!O108,'JURADO-2'!O108,'JURADO-3'!O108,'JURADO-4'!O108,'NO USAR'!O108)</f>
        <v>0</v>
      </c>
      <c r="AU108" s="12">
        <f>+'JURADO-1'!O108+'JURADO-2'!O108+'JURADO-3'!O108+'JURADO-4'!O108+'NO USAR'!O108-AS108-AT108</f>
        <v>0</v>
      </c>
      <c r="AV108" s="63">
        <f>MAX('JURADO-1'!P108,'JURADO-2'!P108,'JURADO-3'!P108,'JURADO-4'!P108,'NO USAR'!P108)</f>
        <v>0</v>
      </c>
      <c r="AW108" s="12">
        <f>MIN('JURADO-1'!P108,'JURADO-2'!P108,'JURADO-3'!P108,'JURADO-4'!P108,'NO USAR'!P108)</f>
        <v>0</v>
      </c>
      <c r="AX108" s="11">
        <f>+'JURADO-1'!P108+'JURADO-2'!P108+'JURADO-3'!P108+'JURADO-4'!P108+'NO USAR'!P108-AV108-AW108</f>
        <v>0</v>
      </c>
      <c r="AY108" s="60">
        <f>MAX('JURADO-1'!Q108,'JURADO-2'!Q108,'JURADO-3'!Q108,'JURADO-4'!Q108,'NO USAR'!Q108)</f>
        <v>0</v>
      </c>
      <c r="AZ108" s="60">
        <f>MIN('JURADO-1'!Q108,'JURADO-2'!Q108,'JURADO-3'!Q108,'JURADO-4'!Q108,'NO USAR'!Q108)</f>
        <v>0</v>
      </c>
      <c r="BA108" s="60">
        <f>+'JURADO-1'!Q108+'JURADO-2'!Q108+'JURADO-3'!Q108+'JURADO-4'!Q108+'NO USAR'!Q108-AY108-AZ108</f>
        <v>0</v>
      </c>
      <c r="BB108" s="60">
        <f>MAX('JURADO-1'!R108,'JURADO-2'!R108,'JURADO-3'!R108,'JURADO-4'!R108,'NO USAR'!R108)</f>
        <v>0</v>
      </c>
      <c r="BC108" s="60">
        <f>MIN('JURADO-1'!R108,'JURADO-2'!R108,'JURADO-3'!R108,'JURADO-4'!R108,'NO USAR'!R108)</f>
        <v>0</v>
      </c>
      <c r="BD108" s="60">
        <f>+'JURADO-1'!R108+'JURADO-2'!R108+'JURADO-3'!R108+'JURADO-4'!R108+'NO USAR'!R108-BB108-BC108</f>
        <v>0</v>
      </c>
      <c r="BE108" s="60">
        <f t="shared" si="31"/>
        <v>0</v>
      </c>
      <c r="BF108" s="9"/>
      <c r="BG108" s="60">
        <f>MAX('JURADO-1'!S108,'JURADO-2'!S108,'JURADO-3'!S108,'JURADO-4'!S108,'NO USAR'!S108)</f>
        <v>0</v>
      </c>
      <c r="BH108" s="60">
        <f>MIN('JURADO-1'!S108,'JURADO-2'!S108,'JURADO-3'!S108,'JURADO-4'!S108,'NO USAR'!S108)</f>
        <v>0</v>
      </c>
      <c r="BI108" s="60">
        <f>+'JURADO-1'!S108+'JURADO-2'!S108+'JURADO-3'!S108+'JURADO-4'!S108+'NO USAR'!S108-BG108-BH108</f>
        <v>0</v>
      </c>
      <c r="BJ108" s="60">
        <f>MAX('JURADO-1'!T108,'JURADO-2'!T108,'JURADO-3'!T108,'JURADO-4'!T108,'NO USAR'!T108)</f>
        <v>0</v>
      </c>
      <c r="BK108" s="60">
        <f>MIN('JURADO-1'!T108,'JURADO-2'!T108,'JURADO-3'!T108,'JURADO-4'!T108,'NO USAR'!T108)</f>
        <v>0</v>
      </c>
      <c r="BL108" s="60">
        <f>+'JURADO-1'!T108+'JURADO-2'!T108+'JURADO-3'!T108+'JURADO-4'!T108+'NO USAR'!T108-BJ108-BK108</f>
        <v>0</v>
      </c>
      <c r="BM108" s="60">
        <f>MAX('JURADO-1'!U108,'JURADO-2'!U108,'JURADO-3'!U108,'JURADO-4'!U108,'NO USAR'!U108)</f>
        <v>0</v>
      </c>
      <c r="BN108" s="60">
        <f>MIN('JURADO-1'!U108,'JURADO-2'!U108,'JURADO-3'!U108,'JURADO-4'!U108,'NO USAR'!U108)</f>
        <v>0</v>
      </c>
      <c r="BO108" s="60">
        <f>+'JURADO-1'!U108+'JURADO-2'!U108+'JURADO-3'!U108+'JURADO-4'!U108+'NO USAR'!U108-BM108-BN108</f>
        <v>0</v>
      </c>
      <c r="BP108" s="60">
        <f>MAX('JURADO-1'!V108,'JURADO-2'!V108,'JURADO-3'!V108,'JURADO-4'!V108,'NO USAR'!V108)</f>
        <v>0</v>
      </c>
      <c r="BQ108" s="60">
        <f>MIN('JURADO-1'!V108,'JURADO-2'!V108,'JURADO-3'!V108,'JURADO-4'!V108,'NO USAR'!V108)</f>
        <v>0</v>
      </c>
      <c r="BR108" s="60">
        <f>+'JURADO-1'!V108+'JURADO-2'!V108+'JURADO-3'!V108+'JURADO-4'!V108+'NO USAR'!V108-BP108-BQ108</f>
        <v>0</v>
      </c>
      <c r="BS108" s="60">
        <f t="shared" si="32"/>
        <v>0</v>
      </c>
      <c r="BT108" s="9"/>
      <c r="BU108" s="6">
        <f>MAX('JURADO-1'!W108,'JURADO-2'!W108,'JURADO-3'!W108,'JURADO-4'!W108,'NO USAR'!W108)</f>
        <v>0</v>
      </c>
      <c r="BV108" s="12">
        <f>MIN('JURADO-1'!W108,'JURADO-2'!W108,'JURADO-3'!W108,'JURADO-4'!W108,'NO USAR'!W108)</f>
        <v>0</v>
      </c>
      <c r="BW108" s="12">
        <f>+'JURADO-1'!W108+'JURADO-2'!W108+'JURADO-3'!W108+'JURADO-4'!W108+'NO USAR'!W108-BU108-BV108</f>
        <v>0</v>
      </c>
      <c r="BX108" s="63">
        <f>MAX('JURADO-1'!X108,'JURADO-2'!X108,'JURADO-3'!X108,'JURADO-4'!X108,'NO USAR'!X108)</f>
        <v>0</v>
      </c>
      <c r="BY108" s="12">
        <f>MIN('JURADO-1'!X108,'JURADO-2'!X108,'JURADO-3'!X108,'JURADO-4'!X108,'NO USAR'!X108)</f>
        <v>0</v>
      </c>
      <c r="BZ108" s="11">
        <f>+'JURADO-1'!X108+'JURADO-2'!X108+'JURADO-3'!X108+'JURADO-4'!X108+'NO USAR'!X108-BX108-BY108</f>
        <v>0</v>
      </c>
      <c r="CA108" s="60">
        <f>MAX('JURADO-1'!Y108,'JURADO-2'!Y108,'JURADO-3'!Y108,'JURADO-4'!Y108,'NO USAR'!Y108)</f>
        <v>0</v>
      </c>
      <c r="CB108" s="60">
        <f>MIN('JURADO-1'!Y108,'JURADO-2'!Y108,'JURADO-3'!Y108,'JURADO-4'!Y108,'NO USAR'!Y108)</f>
        <v>0</v>
      </c>
      <c r="CC108" s="60">
        <f>+'JURADO-1'!Y108+'JURADO-2'!Y108+'JURADO-3'!Y108+'JURADO-4'!Y108+'NO USAR'!Y108-CA108-CB108</f>
        <v>0</v>
      </c>
      <c r="CD108" s="60">
        <f>MAX('JURADO-1'!Z108,'JURADO-2'!Z108,'JURADO-3'!Z108,'JURADO-4'!Z108,'NO USAR'!Z108)</f>
        <v>0</v>
      </c>
      <c r="CE108" s="60">
        <f>MIN('JURADO-1'!Z108,'JURADO-2'!Z108,'JURADO-3'!Z108,'JURADO-4'!Z108,'NO USAR'!Z108)</f>
        <v>0</v>
      </c>
      <c r="CF108" s="60">
        <f>+'JURADO-1'!Z108+'JURADO-2'!Z108+'JURADO-3'!Z108+'JURADO-4'!Z108+'NO USAR'!Z108-CD108-CE108</f>
        <v>0</v>
      </c>
      <c r="CG108" s="60">
        <f t="shared" si="33"/>
        <v>0</v>
      </c>
      <c r="CH108" s="9"/>
      <c r="CI108" s="60">
        <f>MAX('JURADO-1'!AA108,'JURADO-2'!AA108,'JURADO-3'!AA108,'JURADO-4'!AA108,'NO USAR'!AA108)</f>
        <v>0</v>
      </c>
      <c r="CJ108" s="60">
        <f>MIN('JURADO-1'!AA108,'JURADO-2'!AA108,'JURADO-3'!AA108,'JURADO-4'!AA108,'NO USAR'!AA108)</f>
        <v>0</v>
      </c>
      <c r="CK108" s="60">
        <f>+'JURADO-1'!AA108+'JURADO-2'!AA108+'JURADO-3'!AA108+'JURADO-4'!AA108+'NO USAR'!AA108-CI108-CJ108</f>
        <v>0</v>
      </c>
      <c r="CL108" s="60">
        <f>MAX('JURADO-1'!AB108,'JURADO-2'!AB108,'JURADO-3'!AB108,'JURADO-4'!AB108,'NO USAR'!AB108)</f>
        <v>0</v>
      </c>
      <c r="CM108" s="60">
        <f>MIN('JURADO-1'!AB108,'JURADO-2'!AB108,'JURADO-3'!AB108,'JURADO-4'!AB108,'NO USAR'!AB108)</f>
        <v>0</v>
      </c>
      <c r="CN108" s="60">
        <f>+'JURADO-1'!AB108+'JURADO-2'!AB108+'JURADO-3'!AB108+'JURADO-4'!AB108+'NO USAR'!AB108-CL108-CM108</f>
        <v>0</v>
      </c>
      <c r="CO108" s="60">
        <f>MAX('JURADO-1'!AC108,'JURADO-2'!AC108,'JURADO-3'!AC108,'JURADO-4'!AC108,'NO USAR'!AC108)</f>
        <v>0</v>
      </c>
      <c r="CP108" s="60">
        <f>MIN('JURADO-1'!AC108,'JURADO-2'!AC108,'JURADO-3'!AC108,'JURADO-4'!AC108,'NO USAR'!AC108)</f>
        <v>0</v>
      </c>
      <c r="CQ108" s="60">
        <f>+'JURADO-1'!AC108+'JURADO-2'!AC108+'JURADO-3'!AC108+'JURADO-4'!AC108+'NO USAR'!AC108-CO108-CP108</f>
        <v>0</v>
      </c>
      <c r="CR108" s="60">
        <f>MAX('JURADO-1'!AD108,'JURADO-2'!AD108,'JURADO-3'!AD108,'JURADO-4'!AD108,'NO USAR'!AD108)</f>
        <v>0</v>
      </c>
      <c r="CS108" s="60">
        <f>MIN('JURADO-1'!AD108,'JURADO-2'!AD108,'JURADO-3'!AD108,'JURADO-4'!AD108,'NO USAR'!AD108)</f>
        <v>0</v>
      </c>
      <c r="CT108" s="60">
        <f>+'JURADO-1'!AD108+'JURADO-2'!AD108+'JURADO-3'!AD108+'JURADO-4'!AD108+'NO USAR'!AD108-CR108-CS108</f>
        <v>0</v>
      </c>
      <c r="CU108" s="60">
        <f t="shared" si="34"/>
        <v>0</v>
      </c>
      <c r="CV108" s="9"/>
      <c r="CW108" s="6">
        <f>MAX('JURADO-1'!AE108,'JURADO-2'!AE108,'JURADO-3'!AE108,'JURADO-4'!AE108,'NO USAR'!AE108)</f>
        <v>0</v>
      </c>
      <c r="CX108" s="12">
        <f>MIN('JURADO-1'!AE108,'JURADO-2'!AE108,'JURADO-3'!AE108,'JURADO-4'!AE108,'NO USAR'!AE108)</f>
        <v>0</v>
      </c>
      <c r="CY108" s="12">
        <f>+'JURADO-1'!AE108+'JURADO-2'!AE108+'JURADO-3'!AE108+'JURADO-4'!AE108+'NO USAR'!AE108-CW108-CX108</f>
        <v>0</v>
      </c>
      <c r="CZ108" s="63">
        <f>MAX('JURADO-1'!AF108,'JURADO-2'!AF108,'JURADO-3'!AF108,'JURADO-4'!AF108,'NO USAR'!AF108)</f>
        <v>0</v>
      </c>
      <c r="DA108" s="12">
        <f>MIN('JURADO-1'!AF108,'JURADO-2'!AF108,'JURADO-3'!AF108,'JURADO-4'!AF108,'NO USAR'!AF108)</f>
        <v>0</v>
      </c>
      <c r="DB108" s="11">
        <f>+'JURADO-1'!AF108+'JURADO-2'!AF108+'JURADO-3'!AF108+'JURADO-4'!AF108+'NO USAR'!AF108-CZ108-DA108</f>
        <v>0</v>
      </c>
      <c r="DC108" s="60">
        <f>MAX('JURADO-1'!AG108,'JURADO-2'!AG108,'JURADO-3'!AG108,'JURADO-4'!AG108,'NO USAR'!AG108)</f>
        <v>0</v>
      </c>
      <c r="DD108" s="60">
        <f>MIN('JURADO-1'!AG108,'JURADO-2'!AG108,'JURADO-3'!AG108,'JURADO-4'!AG108,'NO USAR'!AG108)</f>
        <v>0</v>
      </c>
      <c r="DE108" s="60">
        <f>+'JURADO-1'!AG108+'JURADO-2'!AG108+'JURADO-3'!AG108+'JURADO-4'!AG108+'NO USAR'!AG108-DC108-DD108</f>
        <v>0</v>
      </c>
      <c r="DF108" s="60">
        <f>MAX('JURADO-1'!AF108,'JURADO-2'!AF108,'JURADO-3'!AF108,'JURADO-4'!AF108,'NO USAR'!AF108)</f>
        <v>0</v>
      </c>
      <c r="DG108" s="60">
        <f>MIN('JURADO-1'!AF108,'JURADO-2'!AF108,'JURADO-3'!AF108,'JURADO-4'!AF108,'NO USAR'!AF108)</f>
        <v>0</v>
      </c>
      <c r="DH108" s="60">
        <f>+'JURADO-1'!AF108+'JURADO-2'!AF108+'JURADO-3'!AF108+'JURADO-4'!AF108+'NO USAR'!AF108-DF108-DG108</f>
        <v>0</v>
      </c>
      <c r="DI108" s="60">
        <f t="shared" si="35"/>
        <v>0</v>
      </c>
      <c r="DJ108" s="9"/>
      <c r="DK108" s="6">
        <f>MAX('JURADO-1'!AI108,'JURADO-2'!AI108,'JURADO-3'!AI108,'JURADO-4'!AI108,'NO USAR'!AI108)</f>
        <v>0</v>
      </c>
      <c r="DL108" s="12">
        <f>MIN('JURADO-1'!AI108,'JURADO-2'!AI108,'JURADO-3'!AI108,'JURADO-4'!AI108,'NO USAR'!AI108)</f>
        <v>0</v>
      </c>
      <c r="DM108" s="7">
        <f>+'JURADO-1'!AI108+'JURADO-2'!AI108+'JURADO-3'!AI108+'JURADO-4'!AI108+'NO USAR'!AI108-DK108-DL108</f>
        <v>0</v>
      </c>
      <c r="DN108" s="9"/>
      <c r="DO108" s="6">
        <f>MAX('JURADO-1'!AJ108,'JURADO-2'!AJ108,'JURADO-3'!AJ108,'JURADO-4'!AJ108,'NO USAR'!AJ108)</f>
        <v>0</v>
      </c>
      <c r="DP108" s="12">
        <f>MIN('JURADO-1'!AJ108,'JURADO-2'!AJ108,'JURADO-3'!AJ108,'JURADO-4'!AJ108,'NO USAR'!AJ108)</f>
        <v>0</v>
      </c>
      <c r="DQ108" s="7">
        <f>(+'JURADO-1'!AJ108+'JURADO-2'!AJ108+'JURADO-3'!AJ108+'JURADO-4'!AJ108+'NO USAR'!AJ108-DO108-DP108)*1.2</f>
        <v>0</v>
      </c>
      <c r="DR108" s="9"/>
      <c r="DS108" s="10"/>
      <c r="DT108" s="192">
        <f t="shared" si="24"/>
        <v>0</v>
      </c>
      <c r="DU108" s="193"/>
      <c r="DV108" s="193"/>
      <c r="DW108" s="191">
        <f t="shared" si="25"/>
        <v>0</v>
      </c>
      <c r="DX108" s="194"/>
      <c r="DY108" s="39"/>
      <c r="DZ108" s="60"/>
      <c r="EA108" s="81"/>
      <c r="EB108" s="60">
        <f t="shared" si="26"/>
        <v>0</v>
      </c>
      <c r="EC108" s="60">
        <f t="shared" si="27"/>
        <v>0</v>
      </c>
    </row>
    <row r="109" spans="1:133" ht="31.5" hidden="1" customHeight="1" thickBot="1">
      <c r="A109" s="58"/>
      <c r="B109" s="5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  <c r="CY109" s="34"/>
      <c r="CZ109" s="34"/>
      <c r="DA109" s="34"/>
      <c r="DB109" s="34"/>
      <c r="DC109" s="34"/>
      <c r="DD109" s="34"/>
      <c r="DE109" s="34"/>
      <c r="DF109" s="34"/>
      <c r="DG109" s="34"/>
      <c r="DH109" s="34"/>
      <c r="DI109" s="34"/>
      <c r="DJ109" s="34"/>
      <c r="DK109" s="34"/>
      <c r="DL109" s="34"/>
      <c r="DM109" s="34"/>
      <c r="DN109" s="34"/>
      <c r="DO109" s="34"/>
      <c r="DP109" s="34"/>
      <c r="DQ109" s="34"/>
      <c r="DR109" s="34"/>
      <c r="DS109" s="34"/>
      <c r="DT109" s="34"/>
      <c r="DU109" s="43"/>
      <c r="DV109" s="43"/>
      <c r="DW109" s="43"/>
      <c r="DX109" s="43"/>
      <c r="DY109" s="43"/>
      <c r="DZ109" s="43"/>
      <c r="EA109" s="62"/>
      <c r="EB109" s="43"/>
      <c r="EC109" s="43"/>
    </row>
    <row r="110" spans="1:133" ht="31.5" hidden="1" customHeight="1" thickBot="1">
      <c r="A110" s="175" t="s">
        <v>92</v>
      </c>
      <c r="B110" s="176"/>
      <c r="C110" s="180"/>
      <c r="D110" s="180"/>
      <c r="E110" s="180"/>
      <c r="F110" s="180"/>
      <c r="G110" s="180"/>
      <c r="H110" s="180"/>
      <c r="I110" s="180"/>
      <c r="J110" s="180"/>
      <c r="K110" s="180"/>
      <c r="L110" s="180"/>
      <c r="M110" s="180"/>
      <c r="N110" s="180"/>
      <c r="O110" s="180"/>
      <c r="P110" s="180"/>
      <c r="Q110" s="180"/>
      <c r="R110" s="180"/>
      <c r="S110" s="180"/>
      <c r="T110" s="180"/>
      <c r="U110" s="180"/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  <c r="AF110" s="180"/>
      <c r="AG110" s="180"/>
      <c r="AH110" s="180"/>
      <c r="AI110" s="180"/>
      <c r="AJ110" s="180"/>
      <c r="AK110" s="180"/>
      <c r="AL110" s="180"/>
      <c r="AM110" s="180"/>
      <c r="AN110" s="180"/>
      <c r="AO110" s="180"/>
      <c r="AP110" s="180"/>
      <c r="AQ110" s="180"/>
      <c r="AR110" s="180"/>
      <c r="AS110" s="176"/>
      <c r="AT110" s="176"/>
      <c r="AU110" s="176"/>
      <c r="AV110" s="176"/>
      <c r="AW110" s="176"/>
      <c r="AX110" s="176"/>
      <c r="AY110" s="176"/>
      <c r="AZ110" s="176"/>
      <c r="BA110" s="176"/>
      <c r="BB110" s="176"/>
      <c r="BC110" s="176"/>
      <c r="BD110" s="176"/>
      <c r="BE110" s="176"/>
      <c r="BF110" s="176"/>
      <c r="BG110" s="176"/>
      <c r="BH110" s="176"/>
      <c r="BI110" s="176"/>
      <c r="BJ110" s="176"/>
      <c r="BK110" s="176"/>
      <c r="BL110" s="176"/>
      <c r="BM110" s="176"/>
      <c r="BN110" s="176"/>
      <c r="BO110" s="176"/>
      <c r="BP110" s="176"/>
      <c r="BQ110" s="176"/>
      <c r="BR110" s="176"/>
      <c r="BS110" s="176"/>
      <c r="BT110" s="176"/>
      <c r="BU110" s="176"/>
      <c r="BV110" s="176"/>
      <c r="BW110" s="176"/>
      <c r="BX110" s="176"/>
      <c r="BY110" s="176"/>
      <c r="BZ110" s="176"/>
      <c r="CA110" s="176"/>
      <c r="CB110" s="176"/>
      <c r="CC110" s="176"/>
      <c r="CD110" s="176"/>
      <c r="CE110" s="176"/>
      <c r="CF110" s="176"/>
      <c r="CG110" s="176"/>
      <c r="CH110" s="176"/>
      <c r="CI110" s="176"/>
      <c r="CJ110" s="176"/>
      <c r="CK110" s="176"/>
      <c r="CL110" s="176"/>
      <c r="CM110" s="176"/>
      <c r="CN110" s="176"/>
      <c r="CO110" s="176"/>
      <c r="CP110" s="176"/>
      <c r="CQ110" s="176"/>
      <c r="CR110" s="176"/>
      <c r="CS110" s="176"/>
      <c r="CT110" s="176"/>
      <c r="CU110" s="176"/>
      <c r="CV110" s="176"/>
      <c r="CW110" s="180"/>
      <c r="CX110" s="180"/>
      <c r="CY110" s="180"/>
      <c r="CZ110" s="180"/>
      <c r="DA110" s="180"/>
      <c r="DB110" s="180"/>
      <c r="DC110" s="180"/>
      <c r="DD110" s="180"/>
      <c r="DE110" s="180"/>
      <c r="DF110" s="180"/>
      <c r="DG110" s="180"/>
      <c r="DH110" s="180"/>
      <c r="DI110" s="180"/>
      <c r="DJ110" s="176"/>
      <c r="DK110" s="176"/>
      <c r="DL110" s="176"/>
      <c r="DM110" s="176"/>
      <c r="DN110" s="176"/>
      <c r="DO110" s="176"/>
      <c r="DP110" s="176"/>
      <c r="DQ110" s="176"/>
      <c r="DR110" s="176"/>
      <c r="DS110" s="176"/>
      <c r="DT110" s="176"/>
      <c r="DU110" s="176"/>
      <c r="DV110" s="176"/>
      <c r="DW110" s="176"/>
      <c r="DX110" s="176"/>
      <c r="DY110" s="176"/>
      <c r="DZ110" s="176"/>
      <c r="EA110" s="176"/>
      <c r="EB110" s="176"/>
    </row>
    <row r="111" spans="1:133" ht="31.5" hidden="1" customHeight="1" thickBot="1">
      <c r="A111" s="125"/>
      <c r="B111" s="121"/>
      <c r="C111" s="230" t="s">
        <v>57</v>
      </c>
      <c r="D111" s="231"/>
      <c r="E111" s="231"/>
      <c r="F111" s="239"/>
      <c r="G111" s="239"/>
      <c r="H111" s="239"/>
      <c r="I111" s="232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7"/>
      <c r="AS111" s="231" t="s">
        <v>4</v>
      </c>
      <c r="AT111" s="231"/>
      <c r="AU111" s="231"/>
      <c r="AV111" s="231"/>
      <c r="AW111" s="231"/>
      <c r="AX111" s="231"/>
      <c r="AY111" s="239"/>
      <c r="AZ111" s="239"/>
      <c r="BA111" s="239"/>
      <c r="BB111" s="231"/>
      <c r="BC111" s="231"/>
      <c r="BD111" s="231"/>
      <c r="BE111" s="232"/>
      <c r="BF111" s="122"/>
      <c r="BG111" s="231" t="s">
        <v>90</v>
      </c>
      <c r="BH111" s="231"/>
      <c r="BI111" s="231"/>
      <c r="BJ111" s="231"/>
      <c r="BK111" s="231"/>
      <c r="BL111" s="231"/>
      <c r="BM111" s="239"/>
      <c r="BN111" s="239"/>
      <c r="BO111" s="239"/>
      <c r="BP111" s="231"/>
      <c r="BQ111" s="231"/>
      <c r="BR111" s="231"/>
      <c r="BS111" s="231"/>
      <c r="BT111" s="122"/>
      <c r="BU111" s="230" t="s">
        <v>6</v>
      </c>
      <c r="BV111" s="231"/>
      <c r="BW111" s="231"/>
      <c r="BX111" s="231"/>
      <c r="BY111" s="231"/>
      <c r="BZ111" s="231"/>
      <c r="CA111" s="239"/>
      <c r="CB111" s="239"/>
      <c r="CC111" s="239"/>
      <c r="CD111" s="231"/>
      <c r="CE111" s="231"/>
      <c r="CF111" s="231"/>
      <c r="CG111" s="232"/>
      <c r="CH111" s="122"/>
      <c r="CI111" s="231" t="s">
        <v>73</v>
      </c>
      <c r="CJ111" s="231"/>
      <c r="CK111" s="231"/>
      <c r="CL111" s="231"/>
      <c r="CM111" s="231"/>
      <c r="CN111" s="231"/>
      <c r="CO111" s="239"/>
      <c r="CP111" s="239"/>
      <c r="CQ111" s="239"/>
      <c r="CR111" s="231"/>
      <c r="CS111" s="231"/>
      <c r="CT111" s="231"/>
      <c r="CU111" s="231"/>
      <c r="CV111" s="122"/>
      <c r="CW111" s="230" t="s">
        <v>93</v>
      </c>
      <c r="CX111" s="231"/>
      <c r="CY111" s="231"/>
      <c r="CZ111" s="239"/>
      <c r="DA111" s="239"/>
      <c r="DB111" s="239"/>
      <c r="DC111" s="232"/>
      <c r="DD111" s="136"/>
      <c r="DE111" s="136"/>
      <c r="DF111" s="136"/>
      <c r="DG111" s="136"/>
      <c r="DH111" s="136"/>
      <c r="DI111" s="137"/>
      <c r="DJ111" s="122"/>
      <c r="DK111" s="121"/>
      <c r="DL111" s="121"/>
      <c r="DM111" s="121"/>
      <c r="DN111" s="122"/>
      <c r="DO111" s="122"/>
      <c r="DP111" s="122"/>
      <c r="DQ111" s="122"/>
      <c r="DR111" s="122"/>
      <c r="DS111" s="122"/>
      <c r="DT111" s="122"/>
      <c r="DU111" s="122"/>
      <c r="DV111" s="122"/>
      <c r="DW111" s="122"/>
      <c r="DX111" s="122"/>
      <c r="DY111" s="122"/>
      <c r="DZ111" s="122"/>
      <c r="EA111" s="122"/>
      <c r="EB111" s="122"/>
      <c r="EC111" s="123"/>
    </row>
    <row r="112" spans="1:133" ht="31.5" hidden="1" customHeight="1" thickBot="1">
      <c r="A112" s="227" t="s">
        <v>74</v>
      </c>
      <c r="B112" s="228"/>
      <c r="C112" s="237"/>
      <c r="D112" s="244"/>
      <c r="E112" s="238"/>
      <c r="F112" s="181"/>
      <c r="G112" s="181"/>
      <c r="H112" s="181"/>
      <c r="I112" s="144" t="s">
        <v>79</v>
      </c>
      <c r="J112" s="127"/>
      <c r="K112" s="127"/>
      <c r="L112" s="127"/>
      <c r="M112" s="127"/>
      <c r="N112" s="127"/>
      <c r="O112" s="127"/>
      <c r="P112" s="127"/>
      <c r="Q112" s="245"/>
      <c r="R112" s="245"/>
      <c r="S112" s="245"/>
      <c r="T112" s="127"/>
      <c r="U112" s="127"/>
      <c r="V112" s="127"/>
      <c r="W112" s="127"/>
      <c r="X112" s="127"/>
      <c r="Y112" s="127"/>
      <c r="Z112" s="127"/>
      <c r="AA112" s="127"/>
      <c r="AB112" s="127"/>
      <c r="AC112" s="127"/>
      <c r="AD112" s="127"/>
      <c r="AE112" s="245"/>
      <c r="AF112" s="245"/>
      <c r="AG112" s="245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38"/>
      <c r="AS112" s="228" t="s">
        <v>75</v>
      </c>
      <c r="AT112" s="228"/>
      <c r="AU112" s="229"/>
      <c r="AV112" s="227" t="s">
        <v>76</v>
      </c>
      <c r="AW112" s="228"/>
      <c r="AX112" s="228"/>
      <c r="AY112" s="246"/>
      <c r="AZ112" s="246"/>
      <c r="BA112" s="246"/>
      <c r="BB112" s="228" t="s">
        <v>78</v>
      </c>
      <c r="BC112" s="228"/>
      <c r="BD112" s="229"/>
      <c r="BE112" s="103" t="s">
        <v>79</v>
      </c>
      <c r="BF112" s="4"/>
      <c r="BG112" s="228" t="s">
        <v>75</v>
      </c>
      <c r="BH112" s="228"/>
      <c r="BI112" s="229"/>
      <c r="BJ112" s="227" t="s">
        <v>76</v>
      </c>
      <c r="BK112" s="228"/>
      <c r="BL112" s="228"/>
      <c r="BM112" s="187"/>
      <c r="BN112" s="187"/>
      <c r="BO112" s="187"/>
      <c r="BP112" s="228" t="s">
        <v>78</v>
      </c>
      <c r="BQ112" s="228"/>
      <c r="BR112" s="229"/>
      <c r="BS112" s="103" t="s">
        <v>79</v>
      </c>
      <c r="BT112" s="4"/>
      <c r="BU112" s="228" t="s">
        <v>75</v>
      </c>
      <c r="BV112" s="228"/>
      <c r="BW112" s="229"/>
      <c r="BX112" s="227" t="s">
        <v>76</v>
      </c>
      <c r="BY112" s="228"/>
      <c r="BZ112" s="228"/>
      <c r="CA112" s="246"/>
      <c r="CB112" s="246"/>
      <c r="CC112" s="246"/>
      <c r="CD112" s="228" t="s">
        <v>78</v>
      </c>
      <c r="CE112" s="228"/>
      <c r="CF112" s="229"/>
      <c r="CG112" s="103" t="s">
        <v>79</v>
      </c>
      <c r="CH112" s="4"/>
      <c r="CI112" s="228" t="s">
        <v>75</v>
      </c>
      <c r="CJ112" s="228"/>
      <c r="CK112" s="229"/>
      <c r="CL112" s="227" t="s">
        <v>76</v>
      </c>
      <c r="CM112" s="228"/>
      <c r="CN112" s="228"/>
      <c r="CO112" s="187"/>
      <c r="CP112" s="187"/>
      <c r="CQ112" s="187"/>
      <c r="CR112" s="228" t="s">
        <v>78</v>
      </c>
      <c r="CS112" s="228"/>
      <c r="CT112" s="229"/>
      <c r="CU112" s="103" t="s">
        <v>79</v>
      </c>
      <c r="CV112" s="4"/>
      <c r="CW112" s="227"/>
      <c r="CX112" s="228"/>
      <c r="CY112" s="228"/>
      <c r="CZ112" s="248"/>
      <c r="DA112" s="249"/>
      <c r="DB112" s="250"/>
      <c r="DC112" s="182" t="s">
        <v>79</v>
      </c>
      <c r="DD112" s="127"/>
      <c r="DE112" s="127"/>
      <c r="DF112" s="127"/>
      <c r="DG112" s="127"/>
      <c r="DH112" s="127"/>
      <c r="DI112" s="138"/>
      <c r="DJ112" s="105"/>
      <c r="DK112" s="227" t="s">
        <v>23</v>
      </c>
      <c r="DL112" s="228"/>
      <c r="DM112" s="229"/>
      <c r="DN112" s="4"/>
      <c r="DO112" s="227" t="s">
        <v>94</v>
      </c>
      <c r="DP112" s="228"/>
      <c r="DQ112" s="229"/>
      <c r="DR112" s="4"/>
      <c r="DS112" s="61"/>
      <c r="DT112" s="235" t="s">
        <v>80</v>
      </c>
      <c r="DU112" s="235" t="s">
        <v>81</v>
      </c>
      <c r="DV112" s="235" t="s">
        <v>82</v>
      </c>
      <c r="DW112" s="235" t="s">
        <v>83</v>
      </c>
      <c r="DX112" s="235" t="s">
        <v>17</v>
      </c>
      <c r="DY112" s="241" t="s">
        <v>18</v>
      </c>
      <c r="DZ112" s="241" t="s">
        <v>84</v>
      </c>
      <c r="EA112" s="241" t="s">
        <v>85</v>
      </c>
      <c r="EB112" s="233" t="s">
        <v>23</v>
      </c>
      <c r="EC112" s="233" t="s">
        <v>86</v>
      </c>
    </row>
    <row r="113" spans="1:133" ht="31.5" hidden="1" customHeight="1" thickBot="1">
      <c r="A113" s="35" t="s">
        <v>10</v>
      </c>
      <c r="B113" s="38" t="s">
        <v>87</v>
      </c>
      <c r="C113" s="66" t="s">
        <v>88</v>
      </c>
      <c r="D113" s="67" t="s">
        <v>89</v>
      </c>
      <c r="E113" s="185" t="s">
        <v>79</v>
      </c>
      <c r="F113" s="128"/>
      <c r="G113" s="128"/>
      <c r="H113" s="128"/>
      <c r="I113" s="146"/>
      <c r="J113" s="128"/>
      <c r="K113" s="128"/>
      <c r="L113" s="128"/>
      <c r="M113" s="128"/>
      <c r="N113" s="128"/>
      <c r="O113" s="128"/>
      <c r="P113" s="139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39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40"/>
      <c r="AS113" s="70" t="s">
        <v>88</v>
      </c>
      <c r="AT113" s="67" t="s">
        <v>89</v>
      </c>
      <c r="AU113" s="71" t="s">
        <v>79</v>
      </c>
      <c r="AV113" s="70" t="s">
        <v>88</v>
      </c>
      <c r="AW113" s="67" t="s">
        <v>89</v>
      </c>
      <c r="AX113" s="143" t="s">
        <v>79</v>
      </c>
      <c r="AY113" s="246"/>
      <c r="AZ113" s="246"/>
      <c r="BA113" s="246"/>
      <c r="BB113" s="185" t="s">
        <v>88</v>
      </c>
      <c r="BC113" s="67" t="s">
        <v>89</v>
      </c>
      <c r="BD113" s="185" t="s">
        <v>79</v>
      </c>
      <c r="BE113" s="68"/>
      <c r="BF113" s="69"/>
      <c r="BG113" s="70" t="s">
        <v>88</v>
      </c>
      <c r="BH113" s="67" t="s">
        <v>89</v>
      </c>
      <c r="BI113" s="71" t="s">
        <v>79</v>
      </c>
      <c r="BJ113" s="70" t="s">
        <v>88</v>
      </c>
      <c r="BK113" s="67" t="s">
        <v>89</v>
      </c>
      <c r="BL113" s="143" t="s">
        <v>79</v>
      </c>
      <c r="BM113" s="188"/>
      <c r="BN113" s="188"/>
      <c r="BO113" s="188"/>
      <c r="BP113" s="185" t="s">
        <v>88</v>
      </c>
      <c r="BQ113" s="67" t="s">
        <v>89</v>
      </c>
      <c r="BR113" s="185" t="s">
        <v>79</v>
      </c>
      <c r="BS113" s="68"/>
      <c r="BT113" s="69"/>
      <c r="BU113" s="70" t="s">
        <v>88</v>
      </c>
      <c r="BV113" s="67" t="s">
        <v>89</v>
      </c>
      <c r="BW113" s="71" t="s">
        <v>79</v>
      </c>
      <c r="BX113" s="70" t="s">
        <v>88</v>
      </c>
      <c r="BY113" s="67" t="s">
        <v>89</v>
      </c>
      <c r="BZ113" s="143" t="s">
        <v>79</v>
      </c>
      <c r="CA113" s="246"/>
      <c r="CB113" s="246"/>
      <c r="CC113" s="246"/>
      <c r="CD113" s="185" t="s">
        <v>88</v>
      </c>
      <c r="CE113" s="67" t="s">
        <v>89</v>
      </c>
      <c r="CF113" s="185" t="s">
        <v>79</v>
      </c>
      <c r="CG113" s="68"/>
      <c r="CH113" s="69"/>
      <c r="CI113" s="70" t="s">
        <v>88</v>
      </c>
      <c r="CJ113" s="67" t="s">
        <v>89</v>
      </c>
      <c r="CK113" s="71" t="s">
        <v>79</v>
      </c>
      <c r="CL113" s="70" t="s">
        <v>88</v>
      </c>
      <c r="CM113" s="67" t="s">
        <v>89</v>
      </c>
      <c r="CN113" s="143" t="s">
        <v>79</v>
      </c>
      <c r="CO113" s="188"/>
      <c r="CP113" s="188"/>
      <c r="CQ113" s="188"/>
      <c r="CR113" s="185" t="s">
        <v>88</v>
      </c>
      <c r="CS113" s="67" t="s">
        <v>89</v>
      </c>
      <c r="CT113" s="185" t="s">
        <v>79</v>
      </c>
      <c r="CU113" s="68"/>
      <c r="CV113" s="69"/>
      <c r="CW113" s="70" t="s">
        <v>88</v>
      </c>
      <c r="CX113" s="67" t="s">
        <v>89</v>
      </c>
      <c r="CY113" s="143" t="s">
        <v>79</v>
      </c>
      <c r="CZ113" s="251"/>
      <c r="DA113" s="245"/>
      <c r="DB113" s="252"/>
      <c r="DC113" s="183"/>
      <c r="DD113" s="128"/>
      <c r="DE113" s="128"/>
      <c r="DF113" s="128"/>
      <c r="DG113" s="128"/>
      <c r="DH113" s="128"/>
      <c r="DI113" s="130"/>
      <c r="DJ113" s="76"/>
      <c r="DK113" s="93" t="s">
        <v>88</v>
      </c>
      <c r="DL113" s="94" t="s">
        <v>89</v>
      </c>
      <c r="DM113" s="93" t="s">
        <v>79</v>
      </c>
      <c r="DN113" s="69"/>
      <c r="DO113" s="93" t="s">
        <v>88</v>
      </c>
      <c r="DP113" s="94" t="s">
        <v>89</v>
      </c>
      <c r="DQ113" s="93" t="s">
        <v>79</v>
      </c>
      <c r="DR113" s="69"/>
      <c r="DS113" s="64" t="s">
        <v>83</v>
      </c>
      <c r="DT113" s="236"/>
      <c r="DU113" s="236"/>
      <c r="DV113" s="236"/>
      <c r="DW113" s="256"/>
      <c r="DX113" s="256"/>
      <c r="DY113" s="247"/>
      <c r="DZ113" s="242"/>
      <c r="EA113" s="242"/>
      <c r="EB113" s="240"/>
      <c r="EC113" s="240"/>
    </row>
    <row r="114" spans="1:133" ht="31.5" hidden="1" customHeight="1" thickBot="1">
      <c r="A114" s="78">
        <v>1</v>
      </c>
      <c r="B114" s="13" t="s">
        <v>60</v>
      </c>
      <c r="C114" s="63">
        <f>MAX('JURADO-1'!C114,'JURADO-2'!C114,'JURADO-3'!C114,'JURADO-4'!C114,'NO USAR'!C114)</f>
        <v>0</v>
      </c>
      <c r="D114" s="12">
        <f>MIN('JURADO-1'!C114,'JURADO-2'!C114,'JURADO-3'!C114,'JURADO-4'!C114,'NO USAR'!C114)</f>
        <v>0</v>
      </c>
      <c r="E114" s="186">
        <f>+'JURADO-1'!C114+'JURADO-2'!C114+'JURADO-3'!C114+'JURADO-4'!C114+'NO USAR'!C114-C114-D114</f>
        <v>0</v>
      </c>
      <c r="F114" s="129"/>
      <c r="G114" s="129"/>
      <c r="H114" s="129"/>
      <c r="I114" s="145">
        <f>(E114)*4.4</f>
        <v>0</v>
      </c>
      <c r="J114" s="129"/>
      <c r="K114" s="129"/>
      <c r="L114" s="129"/>
      <c r="M114" s="129"/>
      <c r="N114" s="129"/>
      <c r="O114" s="129"/>
      <c r="P114" s="141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41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42"/>
      <c r="AS114" s="6">
        <f>MAX('JURADO-1'!E114,'JURADO-2'!E114,'JURADO-3'!E114,'JURADO-4'!E114,'NO USAR'!E114)</f>
        <v>0</v>
      </c>
      <c r="AT114" s="12">
        <f>MIN('JURADO-1'!E114,'JURADO-2'!E114,'JURADO-3'!E114,'JURADO-4'!E114,'NO USAR'!E114)</f>
        <v>0</v>
      </c>
      <c r="AU114" s="12">
        <f>+'JURADO-1'!E114+'JURADO-2'!E114+'JURADO-3'!E114+'JURADO-4'!E114+'NO USAR'!E114-AS114-AT114</f>
        <v>0</v>
      </c>
      <c r="AV114" s="63">
        <f>MAX('JURADO-1'!F114,'JURADO-2'!F114,'JURADO-3'!F114,'JURADO-4'!F114,'NO USAR'!F114)</f>
        <v>0</v>
      </c>
      <c r="AW114" s="12">
        <f>MIN('JURADO-1'!F114,'JURADO-2'!F114,'JURADO-3'!F114,'JURADO-4'!F114,'NO USAR'!F114)</f>
        <v>0</v>
      </c>
      <c r="AX114" s="11">
        <f>+'JURADO-1'!F114+'JURADO-2'!F114+'JURADO-3'!F114+'JURADO-4'!F114+'NO USAR'!F114-AV114-AW114</f>
        <v>0</v>
      </c>
      <c r="AY114" s="246"/>
      <c r="AZ114" s="246"/>
      <c r="BA114" s="246"/>
      <c r="BB114" s="81">
        <f>MAX('JURADO-1'!H114,'JURADO-2'!H114,'JURADO-3'!H114,'JURADO-4'!H114,'NO USAR'!H114)</f>
        <v>0</v>
      </c>
      <c r="BC114" s="60">
        <f>MIN('JURADO-1'!H114,'JURADO-2'!H114,'JURADO-3'!H114,'JURADO-4'!H114,'NO USAR'!H114)</f>
        <v>0</v>
      </c>
      <c r="BD114" s="60">
        <f>+'JURADO-1'!H114+'JURADO-2'!H114+'JURADO-3'!H114+'JURADO-4'!H114+'NO USAR'!H114-BB114-BC114</f>
        <v>0</v>
      </c>
      <c r="BE114" s="60">
        <f>(+AU114+AX114+BA114+BD114)*1.2</f>
        <v>0</v>
      </c>
      <c r="BF114" s="9"/>
      <c r="BG114" s="6">
        <f>MAX('JURADO-1'!I114,'JURADO-2'!I114,'JURADO-3'!I114,'JURADO-4'!I114,'NO USAR'!I114)</f>
        <v>0</v>
      </c>
      <c r="BH114" s="12">
        <f>MIN('JURADO-1'!I114,'JURADO-2'!I114,'JURADO-3'!I114,'JURADO-4'!I114,'NO USAR'!I114)</f>
        <v>0</v>
      </c>
      <c r="BI114" s="12">
        <f>+'JURADO-1'!I114+'JURADO-2'!I114+'JURADO-3'!I114+'JURADO-4'!I114+'NO USAR'!I114-BG114-BH114</f>
        <v>0</v>
      </c>
      <c r="BJ114" s="6">
        <f>MAX('JURADO-1'!J114,'JURADO-2'!J114,'JURADO-3'!J114,'JURADO-4'!J114,'NO USAR'!J114)</f>
        <v>0</v>
      </c>
      <c r="BK114" s="12">
        <f>MIN('JURADO-1'!J114,'JURADO-2'!J114,'JURADO-3'!J114,'JURADO-4'!J114,'NO USAR'!J114)</f>
        <v>0</v>
      </c>
      <c r="BL114" s="11">
        <f>+'JURADO-1'!J114+'JURADO-2'!J114+'JURADO-3'!J114+'JURADO-4'!J114+'NO USAR'!J114-BJ114-BK114</f>
        <v>0</v>
      </c>
      <c r="BM114" s="189"/>
      <c r="BN114" s="189"/>
      <c r="BO114" s="189"/>
      <c r="BP114" s="81">
        <f>MAX('JURADO-1'!L114,'JURADO-2'!L114,'JURADO-3'!L114,'JURADO-4'!L114,'NO USAR'!L114)</f>
        <v>0</v>
      </c>
      <c r="BQ114" s="60">
        <f>MIN('JURADO-1'!L114,'JURADO-2'!L114,'JURADO-3'!L114,'JURADO-4'!L114,'NO USAR'!L114)</f>
        <v>0</v>
      </c>
      <c r="BR114" s="60">
        <f>+'JURADO-1'!L114+'JURADO-2'!L114+'JURADO-3'!L114+'JURADO-4'!L114+'NO USAR'!L114-BP114-BQ114</f>
        <v>0</v>
      </c>
      <c r="BS114" s="60">
        <f>(+BI114+BL114+BO114+BR114)*0.3</f>
        <v>0</v>
      </c>
      <c r="BT114" s="9"/>
      <c r="BU114" s="6">
        <f>MAX('JURADO-1'!M114,'JURADO-2'!M114,'JURADO-3'!M114,'JURADO-4'!M114,'NO USAR'!M114)</f>
        <v>0</v>
      </c>
      <c r="BV114" s="12">
        <f>MIN('JURADO-1'!M114,'JURADO-2'!M114,'JURADO-3'!M114,'JURADO-4'!M114,'NO USAR'!M114)</f>
        <v>0</v>
      </c>
      <c r="BW114" s="12">
        <f>+'JURADO-1'!M114+'JURADO-2'!M114+'JURADO-3'!M114+'JURADO-4'!M114+'NO USAR'!M114-BU114-BV114</f>
        <v>0</v>
      </c>
      <c r="BX114" s="6">
        <f>MAX('JURADO-1'!N114,'JURADO-2'!N114,'JURADO-3'!N114,'JURADO-4'!N114,'NO USAR'!N114)</f>
        <v>0</v>
      </c>
      <c r="BY114" s="12">
        <f>MIN('JURADO-1'!N114,'JURADO-2'!N114,'JURADO-3'!N114,'JURADO-4'!N114,'NO USAR'!N114)</f>
        <v>0</v>
      </c>
      <c r="BZ114" s="63">
        <f>+'JURADO-1'!N114+'JURADO-2'!N114+'JURADO-3'!N114+'JURADO-4'!N114+'NO USAR'!N114-BX114-BY114</f>
        <v>0</v>
      </c>
      <c r="CA114" s="246"/>
      <c r="CB114" s="246"/>
      <c r="CC114" s="246"/>
      <c r="CD114" s="190">
        <f>MAX('JURADO-1'!P114,'JURADO-2'!P114,'JURADO-3'!P114,'JURADO-4'!P114,'NO USAR'!P114)</f>
        <v>0</v>
      </c>
      <c r="CE114" s="12">
        <f>MIN('JURADO-1'!P114,'JURADO-2'!P114,'JURADO-3'!P114,'JURADO-4'!P114,'NO USAR'!P114)</f>
        <v>0</v>
      </c>
      <c r="CF114" s="12">
        <f>+'JURADO-1'!P114+'JURADO-2'!P114+'JURADO-3'!P114+'JURADO-4'!P114+'NO USAR'!P114-CD114-CE114</f>
        <v>0</v>
      </c>
      <c r="CG114" s="60">
        <f>(+BW114+BZ114+CC114+CF114)*1.2</f>
        <v>0</v>
      </c>
      <c r="CH114" s="9"/>
      <c r="CI114" s="6">
        <f>MAX('JURADO-1'!Q114,'JURADO-2'!Q114,'JURADO-3'!Q114,'JURADO-4'!Q114,'NO USAR'!Q114)</f>
        <v>0</v>
      </c>
      <c r="CJ114" s="12">
        <f>MIN('JURADO-1'!Q114,'JURADO-2'!Q114,'JURADO-3'!Q114,'JURADO-4'!Q114,'NO USAR'!Q114)</f>
        <v>0</v>
      </c>
      <c r="CK114" s="12">
        <f>+'JURADO-1'!Q114+'JURADO-2'!Q114+'JURADO-3'!Q114+'JURADO-4'!Q114+'NO USAR'!Q114-CI114-CJ114</f>
        <v>0</v>
      </c>
      <c r="CL114" s="6">
        <f>MAX('JURADO-1'!R114,'JURADO-2'!R114,'JURADO-3'!R114,'JURADO-4'!R114,'NO USAR'!R114)</f>
        <v>0</v>
      </c>
      <c r="CM114" s="12">
        <f>MIN('JURADO-1'!R114,'JURADO-2'!R114,'JURADO-3'!R114,'JURADO-4'!R114,'NO USAR'!R114)</f>
        <v>0</v>
      </c>
      <c r="CN114" s="63">
        <f>+'JURADO-1'!R114+'JURADO-2'!R114+'JURADO-3'!R114+'JURADO-4'!R114+'NO USAR'!R114-CL114-CM114</f>
        <v>0</v>
      </c>
      <c r="CO114" s="189"/>
      <c r="CP114" s="189"/>
      <c r="CQ114" s="189"/>
      <c r="CR114" s="190">
        <f>MAX('JURADO-1'!T114,'JURADO-2'!T114,'JURADO-3'!T114,'JURADO-4'!T114,'NO USAR'!T114)</f>
        <v>0</v>
      </c>
      <c r="CS114" s="12">
        <f>MIN('JURADO-1'!T114,'JURADO-2'!T114,'JURADO-3'!T114,'JURADO-4'!T114,'NO USAR'!T114)</f>
        <v>0</v>
      </c>
      <c r="CT114" s="12">
        <f>+'JURADO-1'!T114+'JURADO-2'!T114+'JURADO-3'!T114+'JURADO-4'!T114+'NO USAR'!T114-CR114-CS114</f>
        <v>0</v>
      </c>
      <c r="CU114" s="60">
        <f>(+CK114+CN114+CQ114+CT114)*0.3</f>
        <v>0</v>
      </c>
      <c r="CV114" s="9"/>
      <c r="CW114" s="6">
        <f>MAX('JURADO-1'!U114,'JURADO-2'!U114,'JURADO-3'!U114,'JURADO-4'!U114,'NO USAR'!U114)</f>
        <v>0</v>
      </c>
      <c r="CX114" s="12">
        <f>MIN('JURADO-1'!U114,'JURADO-2'!U114,'JURADO-3'!U114,'JURADO-4'!U114,'NO USAR'!U114)</f>
        <v>0</v>
      </c>
      <c r="CY114" s="8">
        <f>+'JURADO-1'!U114+'JURADO-2'!U114+'JURADO-3'!U114+'JURADO-4'!U114+'NO USAR'!U114-CW114-CX114</f>
        <v>0</v>
      </c>
      <c r="CZ114" s="251"/>
      <c r="DA114" s="245"/>
      <c r="DB114" s="252"/>
      <c r="DC114" s="184">
        <f>(CY114)*2</f>
        <v>0</v>
      </c>
      <c r="DD114" s="129"/>
      <c r="DE114" s="129"/>
      <c r="DF114" s="129"/>
      <c r="DG114" s="129"/>
      <c r="DH114" s="129"/>
      <c r="DI114" s="131"/>
      <c r="DJ114" s="59"/>
      <c r="DK114" s="6">
        <f>MAX('JURADO-1'!AI114,'JURADO-2'!AI114,'JURADO-3'!AI114,'JURADO-4'!AI114,'NO USAR'!AI114)</f>
        <v>0</v>
      </c>
      <c r="DL114" s="12">
        <f>MIN('JURADO-1'!AI114,'JURADO-2'!AI114,'JURADO-3'!AI114,'JURADO-4'!AI114,'NO USAR'!AI114)</f>
        <v>0</v>
      </c>
      <c r="DM114" s="7">
        <f>+'JURADO-1'!AI114+'JURADO-2'!AI114+'JURADO-3'!AI114+'JURADO-4'!AI114+'NO USAR'!AI114-DK114-DL114</f>
        <v>0</v>
      </c>
      <c r="DN114" s="9"/>
      <c r="DO114" s="6">
        <f>MAX('JURADO-1'!X114,'JURADO-2'!Q76,'JURADO-3'!Q76,'JURADO-4'!Q76,'NO USAR'!Q76)</f>
        <v>0</v>
      </c>
      <c r="DP114" s="12">
        <f>MIN('JURADO-1'!X114,'JURADO-2'!Q76,'JURADO-3'!Q76,'JURADO-4'!Q76,'NO USAR'!Q76)</f>
        <v>0</v>
      </c>
      <c r="DQ114" s="7">
        <f>(+'JURADO-1'!X114+'JURADO-2'!Q76+'JURADO-3'!Q76+'JURADO-4'!Q76+'NO USAR'!Q76-DO114-DP114)*0.6</f>
        <v>0</v>
      </c>
      <c r="DR114" s="9"/>
      <c r="DS114" s="65"/>
      <c r="DT114" s="192">
        <f>O114+AC114+AQ114+BE114+BS114+CG114+CU114+DI114+DQ114-DZ114</f>
        <v>0</v>
      </c>
      <c r="DU114" s="195"/>
      <c r="DV114" s="195"/>
      <c r="DW114" s="191">
        <f>DT114+DU114+DV114</f>
        <v>0</v>
      </c>
      <c r="DX114" s="97">
        <v>44602</v>
      </c>
      <c r="DY114" s="39" t="s">
        <v>61</v>
      </c>
      <c r="DZ114" s="60"/>
      <c r="EA114" s="81"/>
      <c r="EB114" s="60">
        <f>DM114</f>
        <v>0</v>
      </c>
      <c r="EC114" s="60">
        <f>DQ114</f>
        <v>0</v>
      </c>
    </row>
    <row r="115" spans="1:133" ht="31.5" hidden="1" customHeight="1" thickBot="1">
      <c r="A115" s="80">
        <v>2</v>
      </c>
      <c r="B115" s="100" t="s">
        <v>62</v>
      </c>
      <c r="C115" s="63">
        <f>MAX('JURADO-1'!C115,'JURADO-2'!C115,'JURADO-3'!C115,'JURADO-4'!C115,'NO USAR'!C115)</f>
        <v>0</v>
      </c>
      <c r="D115" s="12">
        <f>MIN('JURADO-1'!C115,'JURADO-2'!C115,'JURADO-3'!C115,'JURADO-4'!C115,'NO USAR'!C115)</f>
        <v>0</v>
      </c>
      <c r="E115" s="186">
        <f>+'JURADO-1'!C115+'JURADO-2'!C115+'JURADO-3'!C115+'JURADO-4'!C115+'NO USAR'!C115-C115-D115</f>
        <v>0</v>
      </c>
      <c r="F115" s="129"/>
      <c r="G115" s="129"/>
      <c r="H115" s="129"/>
      <c r="I115" s="145">
        <f>(E115)*4.4</f>
        <v>0</v>
      </c>
      <c r="J115" s="129"/>
      <c r="K115" s="129"/>
      <c r="L115" s="129"/>
      <c r="M115" s="129"/>
      <c r="N115" s="129"/>
      <c r="O115" s="129"/>
      <c r="P115" s="141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41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42"/>
      <c r="AS115" s="6">
        <f>MAX('JURADO-1'!E115,'JURADO-2'!E115,'JURADO-3'!E115,'JURADO-4'!E115,'NO USAR'!E115)</f>
        <v>0</v>
      </c>
      <c r="AT115" s="12">
        <f>MIN('JURADO-1'!E115,'JURADO-2'!E115,'JURADO-3'!E115,'JURADO-4'!E115,'NO USAR'!E115)</f>
        <v>0</v>
      </c>
      <c r="AU115" s="12">
        <f>+'JURADO-1'!E115+'JURADO-2'!E115+'JURADO-3'!E115+'JURADO-4'!E115+'NO USAR'!E115-AS115-AT115</f>
        <v>0</v>
      </c>
      <c r="AV115" s="63">
        <f>MAX('JURADO-1'!F115,'JURADO-2'!F115,'JURADO-3'!F115,'JURADO-4'!F115,'NO USAR'!F115)</f>
        <v>0</v>
      </c>
      <c r="AW115" s="12">
        <f>MIN('JURADO-1'!F115,'JURADO-2'!F115,'JURADO-3'!F115,'JURADO-4'!F115,'NO USAR'!F115)</f>
        <v>0</v>
      </c>
      <c r="AX115" s="11">
        <f>+'JURADO-1'!F115+'JURADO-2'!F115+'JURADO-3'!F115+'JURADO-4'!F115+'NO USAR'!F115-AV115-AW115</f>
        <v>0</v>
      </c>
      <c r="AY115" s="246"/>
      <c r="AZ115" s="246"/>
      <c r="BA115" s="246"/>
      <c r="BB115" s="81">
        <f>MAX('JURADO-1'!H115,'JURADO-2'!H115,'JURADO-3'!H115,'JURADO-4'!H115,'NO USAR'!H115)</f>
        <v>0</v>
      </c>
      <c r="BC115" s="60">
        <f>MIN('JURADO-1'!H115,'JURADO-2'!H115,'JURADO-3'!H115,'JURADO-4'!H115,'NO USAR'!H115)</f>
        <v>0</v>
      </c>
      <c r="BD115" s="60">
        <f>+'JURADO-1'!H115+'JURADO-2'!H115+'JURADO-3'!H115+'JURADO-4'!H115+'NO USAR'!H115-BB115-BC115</f>
        <v>0</v>
      </c>
      <c r="BE115" s="60">
        <f>(+AU115+AX115+BA115+BD115)*1.2</f>
        <v>0</v>
      </c>
      <c r="BF115" s="9"/>
      <c r="BG115" s="6">
        <f>MAX('JURADO-1'!I115,'JURADO-2'!I115,'JURADO-3'!I115,'JURADO-4'!I115,'NO USAR'!I115)</f>
        <v>0</v>
      </c>
      <c r="BH115" s="12">
        <f>MIN('JURADO-1'!I115,'JURADO-2'!I115,'JURADO-3'!I115,'JURADO-4'!I115,'NO USAR'!I115)</f>
        <v>0</v>
      </c>
      <c r="BI115" s="12">
        <f>+'JURADO-1'!I115+'JURADO-2'!I115+'JURADO-3'!I115+'JURADO-4'!I115+'NO USAR'!I115-BG115-BH115</f>
        <v>0</v>
      </c>
      <c r="BJ115" s="6">
        <f>MAX('JURADO-1'!J115,'JURADO-2'!J115,'JURADO-3'!J115,'JURADO-4'!J115,'NO USAR'!J115)</f>
        <v>0</v>
      </c>
      <c r="BK115" s="12">
        <f>MIN('JURADO-1'!J115,'JURADO-2'!J115,'JURADO-3'!J115,'JURADO-4'!J115,'NO USAR'!J115)</f>
        <v>0</v>
      </c>
      <c r="BL115" s="11">
        <f>+'JURADO-1'!J115+'JURADO-2'!J115+'JURADO-3'!J115+'JURADO-4'!J115+'NO USAR'!J115-BJ115-BK115</f>
        <v>0</v>
      </c>
      <c r="BM115" s="189"/>
      <c r="BN115" s="189"/>
      <c r="BO115" s="189"/>
      <c r="BP115" s="81">
        <f>MAX('JURADO-1'!L115,'JURADO-2'!L115,'JURADO-3'!L115,'JURADO-4'!L115,'NO USAR'!L115)</f>
        <v>0</v>
      </c>
      <c r="BQ115" s="60">
        <f>MIN('JURADO-1'!L115,'JURADO-2'!L115,'JURADO-3'!L115,'JURADO-4'!L115,'NO USAR'!L115)</f>
        <v>0</v>
      </c>
      <c r="BR115" s="60">
        <f>+'JURADO-1'!L115+'JURADO-2'!L115+'JURADO-3'!L115+'JURADO-4'!L115+'NO USAR'!L115-BP115-BQ115</f>
        <v>0</v>
      </c>
      <c r="BS115" s="60">
        <f>(+BI115+BL115+BO115+BR115)*0.3</f>
        <v>0</v>
      </c>
      <c r="BT115" s="9"/>
      <c r="BU115" s="6">
        <f>MAX('JURADO-1'!M115,'JURADO-2'!M115,'JURADO-3'!M115,'JURADO-4'!M115,'NO USAR'!M115)</f>
        <v>0</v>
      </c>
      <c r="BV115" s="12">
        <f>MIN('JURADO-1'!M115,'JURADO-2'!M115,'JURADO-3'!M115,'JURADO-4'!M115,'NO USAR'!M115)</f>
        <v>0</v>
      </c>
      <c r="BW115" s="12">
        <f>+'JURADO-1'!M115+'JURADO-2'!M115+'JURADO-3'!M115+'JURADO-4'!M115+'NO USAR'!M115-BU115-BV115</f>
        <v>0</v>
      </c>
      <c r="BX115" s="6">
        <f>MAX('JURADO-1'!N115,'JURADO-2'!N115,'JURADO-3'!N115,'JURADO-4'!N115,'NO USAR'!N115)</f>
        <v>0</v>
      </c>
      <c r="BY115" s="12">
        <f>MIN('JURADO-1'!N115,'JURADO-2'!N115,'JURADO-3'!N115,'JURADO-4'!N115,'NO USAR'!N115)</f>
        <v>0</v>
      </c>
      <c r="BZ115" s="63">
        <f>+'JURADO-1'!N115+'JURADO-2'!N115+'JURADO-3'!N115+'JURADO-4'!N115+'NO USAR'!N115-BX115-BY115</f>
        <v>0</v>
      </c>
      <c r="CA115" s="246"/>
      <c r="CB115" s="246"/>
      <c r="CC115" s="246"/>
      <c r="CD115" s="190">
        <f>MAX('JURADO-1'!P115,'JURADO-2'!P115,'JURADO-3'!P115,'JURADO-4'!P115,'NO USAR'!P115)</f>
        <v>0</v>
      </c>
      <c r="CE115" s="12">
        <f>MIN('JURADO-1'!P115,'JURADO-2'!P115,'JURADO-3'!P115,'JURADO-4'!P115,'NO USAR'!P115)</f>
        <v>0</v>
      </c>
      <c r="CF115" s="12">
        <f>+'JURADO-1'!P115+'JURADO-2'!P115+'JURADO-3'!P115+'JURADO-4'!P115+'NO USAR'!P115-CD115-CE115</f>
        <v>0</v>
      </c>
      <c r="CG115" s="60">
        <f>(+BW115+BZ115+CC115+CF115)*1.2</f>
        <v>0</v>
      </c>
      <c r="CH115" s="9"/>
      <c r="CI115" s="6">
        <f>MAX('JURADO-1'!Q115,'JURADO-2'!Q115,'JURADO-3'!Q115,'JURADO-4'!Q115,'NO USAR'!Q115)</f>
        <v>0</v>
      </c>
      <c r="CJ115" s="12">
        <f>MIN('JURADO-1'!Q115,'JURADO-2'!Q115,'JURADO-3'!Q115,'JURADO-4'!Q115,'NO USAR'!Q115)</f>
        <v>0</v>
      </c>
      <c r="CK115" s="12">
        <f>+'JURADO-1'!Q115+'JURADO-2'!Q115+'JURADO-3'!Q115+'JURADO-4'!Q115+'NO USAR'!Q115-CI115-CJ115</f>
        <v>0</v>
      </c>
      <c r="CL115" s="6">
        <f>MAX('JURADO-1'!R115,'JURADO-2'!R115,'JURADO-3'!R115,'JURADO-4'!R115,'NO USAR'!R115)</f>
        <v>0</v>
      </c>
      <c r="CM115" s="12">
        <f>MIN('JURADO-1'!R115,'JURADO-2'!R115,'JURADO-3'!R115,'JURADO-4'!R115,'NO USAR'!R115)</f>
        <v>0</v>
      </c>
      <c r="CN115" s="63">
        <f>+'JURADO-1'!R115+'JURADO-2'!R115+'JURADO-3'!R115+'JURADO-4'!R115+'NO USAR'!R115-CL115-CM115</f>
        <v>0</v>
      </c>
      <c r="CO115" s="189"/>
      <c r="CP115" s="189"/>
      <c r="CQ115" s="189"/>
      <c r="CR115" s="190">
        <f>MAX('JURADO-1'!T115,'JURADO-2'!T115,'JURADO-3'!T115,'JURADO-4'!T115,'NO USAR'!T115)</f>
        <v>0</v>
      </c>
      <c r="CS115" s="12">
        <f>MIN('JURADO-1'!T115,'JURADO-2'!T115,'JURADO-3'!T115,'JURADO-4'!T115,'NO USAR'!T115)</f>
        <v>0</v>
      </c>
      <c r="CT115" s="12">
        <f>+'JURADO-1'!T115+'JURADO-2'!T115+'JURADO-3'!T115+'JURADO-4'!T115+'NO USAR'!T115-CR115-CS115</f>
        <v>0</v>
      </c>
      <c r="CU115" s="60">
        <f>(+CK115+CN115+CQ115+CT115)*0.3</f>
        <v>0</v>
      </c>
      <c r="CV115" s="9"/>
      <c r="CW115" s="6">
        <f>MAX('JURADO-1'!U115,'JURADO-2'!U115,'JURADO-3'!U115,'JURADO-4'!U115,'NO USAR'!U115)</f>
        <v>0</v>
      </c>
      <c r="CX115" s="12">
        <f>MIN('JURADO-1'!U115,'JURADO-2'!U115,'JURADO-3'!U115,'JURADO-4'!U115,'NO USAR'!U115)</f>
        <v>0</v>
      </c>
      <c r="CY115" s="8">
        <f>+'JURADO-1'!U115+'JURADO-2'!U115+'JURADO-3'!U115+'JURADO-4'!U115+'NO USAR'!U115-CW115-CX115</f>
        <v>0</v>
      </c>
      <c r="CZ115" s="251"/>
      <c r="DA115" s="245"/>
      <c r="DB115" s="252"/>
      <c r="DC115" s="184">
        <f>(CY115)*2</f>
        <v>0</v>
      </c>
      <c r="DD115" s="129"/>
      <c r="DE115" s="129"/>
      <c r="DF115" s="129"/>
      <c r="DG115" s="129"/>
      <c r="DH115" s="129"/>
      <c r="DI115" s="131"/>
      <c r="DJ115" s="59"/>
      <c r="DK115" s="6">
        <f>MAX('JURADO-1'!S115,'JURADO-2'!O77,'JURADO-3'!O77,'JURADO-4'!O77,'NO USAR'!O77)</f>
        <v>0</v>
      </c>
      <c r="DL115" s="12">
        <f>MIN('JURADO-1'!S115,'JURADO-2'!O77,'JURADO-3'!O77,'JURADO-4'!O77,'NO USAR'!O77)</f>
        <v>0</v>
      </c>
      <c r="DM115" s="7">
        <f>+'JURADO-1'!S115+'JURADO-2'!O77+'JURADO-3'!O77+'JURADO-4'!O77+'NO USAR'!O77-DK115-DL115</f>
        <v>0</v>
      </c>
      <c r="DN115" s="9"/>
      <c r="DO115" s="6">
        <f>MAX('JURADO-1'!X115,'JURADO-2'!Q77,'JURADO-3'!Q77,'JURADO-4'!Q77,'NO USAR'!Q77)</f>
        <v>0</v>
      </c>
      <c r="DP115" s="12">
        <f>MIN('JURADO-1'!X115,'JURADO-2'!Q77,'JURADO-3'!Q77,'JURADO-4'!Q77,'NO USAR'!Q77)</f>
        <v>0</v>
      </c>
      <c r="DQ115" s="7">
        <f>(+'JURADO-1'!X115+'JURADO-2'!Q77+'JURADO-3'!Q77+'JURADO-4'!Q77+'NO USAR'!Q77-DO115-DP115)*0.6</f>
        <v>0</v>
      </c>
      <c r="DR115" s="9"/>
      <c r="DS115" s="65"/>
      <c r="DT115" s="192">
        <f>O115+AC115+AQ115+BE115+BS115+CG115+CU115+DI115+DQ115-DZ115</f>
        <v>0</v>
      </c>
      <c r="DU115" s="195"/>
      <c r="DV115" s="195"/>
      <c r="DW115" s="191">
        <f>DT115+DU115+DV115</f>
        <v>0</v>
      </c>
      <c r="DX115" s="101">
        <v>44604</v>
      </c>
      <c r="DY115" s="102" t="s">
        <v>23</v>
      </c>
      <c r="DZ115" s="60"/>
      <c r="EA115" s="81"/>
      <c r="EB115" s="60">
        <f>DM115*1.5</f>
        <v>0</v>
      </c>
      <c r="EC115" s="60">
        <f>DQ115</f>
        <v>0</v>
      </c>
    </row>
    <row r="116" spans="1:133" ht="31.5" hidden="1" customHeight="1" thickBot="1">
      <c r="A116" s="80">
        <v>3</v>
      </c>
      <c r="B116" s="19"/>
      <c r="C116" s="63">
        <f>MAX('JURADO-1'!C116,'JURADO-2'!C116,'JURADO-3'!C116,'JURADO-4'!C116,'NO USAR'!C116)</f>
        <v>0</v>
      </c>
      <c r="D116" s="12">
        <f>MIN('JURADO-1'!C116,'JURADO-2'!C116,'JURADO-3'!C116,'JURADO-4'!C116,'NO USAR'!C116)</f>
        <v>0</v>
      </c>
      <c r="E116" s="186">
        <f>+'JURADO-1'!C116+'JURADO-2'!C116+'JURADO-3'!C116+'JURADO-4'!C116+'NO USAR'!C116-C116-D116</f>
        <v>0</v>
      </c>
      <c r="F116" s="129"/>
      <c r="G116" s="129"/>
      <c r="H116" s="129"/>
      <c r="I116" s="145">
        <f>(E116)*4.4</f>
        <v>0</v>
      </c>
      <c r="J116" s="129"/>
      <c r="K116" s="129"/>
      <c r="L116" s="129"/>
      <c r="M116" s="129"/>
      <c r="N116" s="129"/>
      <c r="O116" s="129"/>
      <c r="P116" s="141"/>
      <c r="Q116" s="129"/>
      <c r="R116" s="129"/>
      <c r="S116" s="129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41"/>
      <c r="AE116" s="129"/>
      <c r="AF116" s="129"/>
      <c r="AG116" s="129"/>
      <c r="AH116" s="129"/>
      <c r="AI116" s="129"/>
      <c r="AJ116" s="129"/>
      <c r="AK116" s="129"/>
      <c r="AL116" s="129"/>
      <c r="AM116" s="129"/>
      <c r="AN116" s="129"/>
      <c r="AO116" s="129"/>
      <c r="AP116" s="129"/>
      <c r="AQ116" s="129"/>
      <c r="AR116" s="142"/>
      <c r="AS116" s="6">
        <f>MAX('JURADO-1'!E116,'JURADO-2'!E116,'JURADO-3'!E116,'JURADO-4'!E116,'NO USAR'!E116)</f>
        <v>0</v>
      </c>
      <c r="AT116" s="12">
        <f>MIN('JURADO-1'!E116,'JURADO-2'!E116,'JURADO-3'!E116,'JURADO-4'!E116,'NO USAR'!E116)</f>
        <v>0</v>
      </c>
      <c r="AU116" s="12">
        <f>+'JURADO-1'!E116+'JURADO-2'!E116+'JURADO-3'!E116+'JURADO-4'!E116+'NO USAR'!E116-AS116-AT116</f>
        <v>0</v>
      </c>
      <c r="AV116" s="63">
        <f>MAX('JURADO-1'!F116,'JURADO-2'!F116,'JURADO-3'!F116,'JURADO-4'!F116,'NO USAR'!F116)</f>
        <v>0</v>
      </c>
      <c r="AW116" s="12">
        <f>MIN('JURADO-1'!F116,'JURADO-2'!F116,'JURADO-3'!F116,'JURADO-4'!F116,'NO USAR'!F116)</f>
        <v>0</v>
      </c>
      <c r="AX116" s="11">
        <f>+'JURADO-1'!F116+'JURADO-2'!F116+'JURADO-3'!F116+'JURADO-4'!F116+'NO USAR'!F116-AV116-AW116</f>
        <v>0</v>
      </c>
      <c r="AY116" s="246"/>
      <c r="AZ116" s="246"/>
      <c r="BA116" s="246"/>
      <c r="BB116" s="81">
        <f>MAX('JURADO-1'!H116,'JURADO-2'!H116,'JURADO-3'!H116,'JURADO-4'!H116,'NO USAR'!H116)</f>
        <v>0</v>
      </c>
      <c r="BC116" s="60">
        <f>MIN('JURADO-1'!H116,'JURADO-2'!H116,'JURADO-3'!H116,'JURADO-4'!H116,'NO USAR'!H116)</f>
        <v>0</v>
      </c>
      <c r="BD116" s="60">
        <f>+'JURADO-1'!H116+'JURADO-2'!H116+'JURADO-3'!H116+'JURADO-4'!H116+'NO USAR'!H116-BB116-BC116</f>
        <v>0</v>
      </c>
      <c r="BE116" s="60">
        <f>(+AU116+AX116+BA116+BD116)*1.2</f>
        <v>0</v>
      </c>
      <c r="BF116" s="9"/>
      <c r="BG116" s="6">
        <f>MAX('JURADO-1'!I116,'JURADO-2'!I116,'JURADO-3'!I116,'JURADO-4'!I116,'NO USAR'!I116)</f>
        <v>0</v>
      </c>
      <c r="BH116" s="12">
        <f>MIN('JURADO-1'!I116,'JURADO-2'!I116,'JURADO-3'!I116,'JURADO-4'!I116,'NO USAR'!I116)</f>
        <v>0</v>
      </c>
      <c r="BI116" s="12">
        <f>+'JURADO-1'!I116+'JURADO-2'!I116+'JURADO-3'!I116+'JURADO-4'!I116+'NO USAR'!I116-BG116-BH116</f>
        <v>0</v>
      </c>
      <c r="BJ116" s="6">
        <f>MAX('JURADO-1'!J116,'JURADO-2'!J116,'JURADO-3'!J116,'JURADO-4'!J116,'NO USAR'!J116)</f>
        <v>0</v>
      </c>
      <c r="BK116" s="12">
        <f>MIN('JURADO-1'!J116,'JURADO-2'!J116,'JURADO-3'!J116,'JURADO-4'!J116,'NO USAR'!J116)</f>
        <v>0</v>
      </c>
      <c r="BL116" s="11">
        <f>+'JURADO-1'!J116+'JURADO-2'!J116+'JURADO-3'!J116+'JURADO-4'!J116+'NO USAR'!J116-BJ116-BK116</f>
        <v>0</v>
      </c>
      <c r="BM116" s="189"/>
      <c r="BN116" s="189"/>
      <c r="BO116" s="189"/>
      <c r="BP116" s="81">
        <f>MAX('JURADO-1'!L116,'JURADO-2'!L116,'JURADO-3'!L116,'JURADO-4'!L116,'NO USAR'!L116)</f>
        <v>0</v>
      </c>
      <c r="BQ116" s="60">
        <f>MIN('JURADO-1'!L116,'JURADO-2'!L116,'JURADO-3'!L116,'JURADO-4'!L116,'NO USAR'!L116)</f>
        <v>0</v>
      </c>
      <c r="BR116" s="60">
        <f>+'JURADO-1'!L116+'JURADO-2'!L116+'JURADO-3'!L116+'JURADO-4'!L116+'NO USAR'!L116-BP116-BQ116</f>
        <v>0</v>
      </c>
      <c r="BS116" s="60">
        <f>(+BI116+BL116+BO116+BR116)*0.3</f>
        <v>0</v>
      </c>
      <c r="BT116" s="9"/>
      <c r="BU116" s="6">
        <f>MAX('JURADO-1'!M116,'JURADO-2'!M116,'JURADO-3'!M116,'JURADO-4'!M116,'NO USAR'!M116)</f>
        <v>0</v>
      </c>
      <c r="BV116" s="12">
        <f>MIN('JURADO-1'!M116,'JURADO-2'!M116,'JURADO-3'!M116,'JURADO-4'!M116,'NO USAR'!M116)</f>
        <v>0</v>
      </c>
      <c r="BW116" s="12">
        <f>+'JURADO-1'!M116+'JURADO-2'!M116+'JURADO-3'!M116+'JURADO-4'!M116+'NO USAR'!M116-BU116-BV116</f>
        <v>0</v>
      </c>
      <c r="BX116" s="6">
        <f>MAX('JURADO-1'!N116,'JURADO-2'!N116,'JURADO-3'!N116,'JURADO-4'!N116,'NO USAR'!N116)</f>
        <v>0</v>
      </c>
      <c r="BY116" s="12">
        <f>MIN('JURADO-1'!N116,'JURADO-2'!N116,'JURADO-3'!N116,'JURADO-4'!N116,'NO USAR'!N116)</f>
        <v>0</v>
      </c>
      <c r="BZ116" s="63">
        <f>+'JURADO-1'!N116+'JURADO-2'!N116+'JURADO-3'!N116+'JURADO-4'!N116+'NO USAR'!N116-BX116-BY116</f>
        <v>0</v>
      </c>
      <c r="CA116" s="246"/>
      <c r="CB116" s="246"/>
      <c r="CC116" s="246"/>
      <c r="CD116" s="190">
        <f>MAX('JURADO-1'!P116,'JURADO-2'!P116,'JURADO-3'!P116,'JURADO-4'!P116,'NO USAR'!P116)</f>
        <v>0</v>
      </c>
      <c r="CE116" s="12">
        <f>MIN('JURADO-1'!P116,'JURADO-2'!P116,'JURADO-3'!P116,'JURADO-4'!P116,'NO USAR'!P116)</f>
        <v>0</v>
      </c>
      <c r="CF116" s="12">
        <f>+'JURADO-1'!P116+'JURADO-2'!P116+'JURADO-3'!P116+'JURADO-4'!P116+'NO USAR'!P116-CD116-CE116</f>
        <v>0</v>
      </c>
      <c r="CG116" s="60">
        <f>(+BW116+BZ116+CC116+CF116)*1.2</f>
        <v>0</v>
      </c>
      <c r="CH116" s="9"/>
      <c r="CI116" s="6">
        <f>MAX('JURADO-1'!Q116,'JURADO-2'!Q116,'JURADO-3'!Q116,'JURADO-4'!Q116,'NO USAR'!Q116)</f>
        <v>0</v>
      </c>
      <c r="CJ116" s="12">
        <f>MIN('JURADO-1'!Q116,'JURADO-2'!Q116,'JURADO-3'!Q116,'JURADO-4'!Q116,'NO USAR'!Q116)</f>
        <v>0</v>
      </c>
      <c r="CK116" s="12">
        <f>+'JURADO-1'!Q116+'JURADO-2'!Q116+'JURADO-3'!Q116+'JURADO-4'!Q116+'NO USAR'!Q116-CI116-CJ116</f>
        <v>0</v>
      </c>
      <c r="CL116" s="6">
        <f>MAX('JURADO-1'!R116,'JURADO-2'!R116,'JURADO-3'!R116,'JURADO-4'!R116,'NO USAR'!R116)</f>
        <v>0</v>
      </c>
      <c r="CM116" s="12">
        <f>MIN('JURADO-1'!R116,'JURADO-2'!R116,'JURADO-3'!R116,'JURADO-4'!R116,'NO USAR'!R116)</f>
        <v>0</v>
      </c>
      <c r="CN116" s="63">
        <f>+'JURADO-1'!R116+'JURADO-2'!R116+'JURADO-3'!R116+'JURADO-4'!R116+'NO USAR'!R116-CL116-CM116</f>
        <v>0</v>
      </c>
      <c r="CO116" s="189"/>
      <c r="CP116" s="189"/>
      <c r="CQ116" s="189"/>
      <c r="CR116" s="190">
        <f>MAX('JURADO-1'!T116,'JURADO-2'!T116,'JURADO-3'!T116,'JURADO-4'!T116,'NO USAR'!T116)</f>
        <v>0</v>
      </c>
      <c r="CS116" s="12">
        <f>MIN('JURADO-1'!T116,'JURADO-2'!T116,'JURADO-3'!T116,'JURADO-4'!T116,'NO USAR'!T116)</f>
        <v>0</v>
      </c>
      <c r="CT116" s="12">
        <f>+'JURADO-1'!T116+'JURADO-2'!T116+'JURADO-3'!T116+'JURADO-4'!T116+'NO USAR'!T116-CR116-CS116</f>
        <v>0</v>
      </c>
      <c r="CU116" s="60">
        <f>(+CK116+CN116+CQ116+CT116)*0.3</f>
        <v>0</v>
      </c>
      <c r="CV116" s="9"/>
      <c r="CW116" s="6">
        <f>MAX('JURADO-1'!U116,'JURADO-2'!U116,'JURADO-3'!U116,'JURADO-4'!U116,'NO USAR'!U116)</f>
        <v>0</v>
      </c>
      <c r="CX116" s="12">
        <f>MIN('JURADO-1'!U116,'JURADO-2'!U116,'JURADO-3'!U116,'JURADO-4'!U116,'NO USAR'!U116)</f>
        <v>0</v>
      </c>
      <c r="CY116" s="8">
        <f>+'JURADO-1'!U116+'JURADO-2'!U116+'JURADO-3'!U116+'JURADO-4'!U116+'NO USAR'!U116-CW116-CX116</f>
        <v>0</v>
      </c>
      <c r="CZ116" s="251"/>
      <c r="DA116" s="245"/>
      <c r="DB116" s="252"/>
      <c r="DC116" s="184">
        <f>(CY116)*2</f>
        <v>0</v>
      </c>
      <c r="DD116" s="129"/>
      <c r="DE116" s="129"/>
      <c r="DF116" s="129"/>
      <c r="DG116" s="129"/>
      <c r="DH116" s="129"/>
      <c r="DI116" s="131"/>
      <c r="DJ116" s="59"/>
      <c r="DK116" s="6">
        <f>MAX('JURADO-1'!S116,'JURADO-2'!O78,'JURADO-3'!O78,'JURADO-4'!O78,'NO USAR'!O78)</f>
        <v>0</v>
      </c>
      <c r="DL116" s="12">
        <f>MIN('JURADO-1'!S116,'JURADO-2'!O78,'JURADO-3'!O78,'JURADO-4'!O78,'NO USAR'!O78)</f>
        <v>0</v>
      </c>
      <c r="DM116" s="7">
        <f>+'JURADO-1'!S116+'JURADO-2'!O78+'JURADO-3'!O78+'JURADO-4'!O78+'NO USAR'!O78-DK116-DL116</f>
        <v>0</v>
      </c>
      <c r="DN116" s="9"/>
      <c r="DO116" s="6">
        <f>MAX('JURADO-1'!X116,'JURADO-2'!Q78,'JURADO-3'!Q78,'JURADO-4'!Q78,'NO USAR'!Q78)</f>
        <v>0</v>
      </c>
      <c r="DP116" s="12">
        <f>MIN('JURADO-1'!X116,'JURADO-2'!Q78,'JURADO-3'!Q78,'JURADO-4'!Q78,'NO USAR'!Q78)</f>
        <v>0</v>
      </c>
      <c r="DQ116" s="7">
        <f>(+'JURADO-1'!X116+'JURADO-2'!Q78+'JURADO-3'!Q78+'JURADO-4'!Q78+'NO USAR'!Q78-DO116-DP116)*0.6</f>
        <v>0</v>
      </c>
      <c r="DR116" s="9"/>
      <c r="DS116" s="65"/>
      <c r="DT116" s="192">
        <f>O116+AC116+AQ116+BE116+BS116+CG116+CU116+DI116+DQ116-DZ116</f>
        <v>0</v>
      </c>
      <c r="DU116" s="195"/>
      <c r="DV116" s="195"/>
      <c r="DW116" s="191">
        <f>DT116+DU116+DV116</f>
        <v>0</v>
      </c>
      <c r="DX116" s="98"/>
      <c r="DY116" s="90"/>
      <c r="DZ116" s="60"/>
      <c r="EA116" s="81"/>
      <c r="EB116" s="60">
        <f>DM116*1.5</f>
        <v>0</v>
      </c>
      <c r="EC116" s="60">
        <f>DQ116</f>
        <v>0</v>
      </c>
    </row>
    <row r="117" spans="1:133" ht="31.5" hidden="1" customHeight="1" thickBot="1">
      <c r="A117" s="80">
        <v>4</v>
      </c>
      <c r="B117" s="19"/>
      <c r="C117" s="63">
        <f>MAX('JURADO-1'!C117,'JURADO-2'!C117,'JURADO-3'!C117,'JURADO-4'!C117,'NO USAR'!C117)</f>
        <v>0</v>
      </c>
      <c r="D117" s="12">
        <f>MIN('JURADO-1'!C117,'JURADO-2'!C117,'JURADO-3'!C117,'JURADO-4'!C117,'NO USAR'!C117)</f>
        <v>0</v>
      </c>
      <c r="E117" s="186">
        <f>+'JURADO-1'!C117+'JURADO-2'!C117+'JURADO-3'!C117+'JURADO-4'!C117+'NO USAR'!C117-C117-D117</f>
        <v>0</v>
      </c>
      <c r="F117" s="129"/>
      <c r="G117" s="129"/>
      <c r="H117" s="129"/>
      <c r="I117" s="145">
        <f>(E117)*4.4</f>
        <v>0</v>
      </c>
      <c r="J117" s="129"/>
      <c r="K117" s="129"/>
      <c r="L117" s="129"/>
      <c r="M117" s="129"/>
      <c r="N117" s="129"/>
      <c r="O117" s="129"/>
      <c r="P117" s="141"/>
      <c r="Q117" s="129"/>
      <c r="R117" s="129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41"/>
      <c r="AE117" s="129"/>
      <c r="AF117" s="129"/>
      <c r="AG117" s="129"/>
      <c r="AH117" s="129"/>
      <c r="AI117" s="129"/>
      <c r="AJ117" s="129"/>
      <c r="AK117" s="129"/>
      <c r="AL117" s="129"/>
      <c r="AM117" s="129"/>
      <c r="AN117" s="129"/>
      <c r="AO117" s="129"/>
      <c r="AP117" s="129"/>
      <c r="AQ117" s="129"/>
      <c r="AR117" s="142"/>
      <c r="AS117" s="6">
        <f>MAX('JURADO-1'!E117,'JURADO-2'!E117,'JURADO-3'!E117,'JURADO-4'!E117,'NO USAR'!E117)</f>
        <v>0</v>
      </c>
      <c r="AT117" s="12">
        <f>MIN('JURADO-1'!E117,'JURADO-2'!E117,'JURADO-3'!E117,'JURADO-4'!E117,'NO USAR'!E117)</f>
        <v>0</v>
      </c>
      <c r="AU117" s="12">
        <f>+'JURADO-1'!E117+'JURADO-2'!E117+'JURADO-3'!E117+'JURADO-4'!E117+'NO USAR'!E117-AS117-AT117</f>
        <v>0</v>
      </c>
      <c r="AV117" s="63">
        <f>MAX('JURADO-1'!F117,'JURADO-2'!F117,'JURADO-3'!F117,'JURADO-4'!F117,'NO USAR'!F117)</f>
        <v>0</v>
      </c>
      <c r="AW117" s="12">
        <f>MIN('JURADO-1'!F117,'JURADO-2'!F117,'JURADO-3'!F117,'JURADO-4'!F117,'NO USAR'!F117)</f>
        <v>0</v>
      </c>
      <c r="AX117" s="11">
        <f>+'JURADO-1'!F117+'JURADO-2'!F117+'JURADO-3'!F117+'JURADO-4'!F117+'NO USAR'!F117-AV117-AW117</f>
        <v>0</v>
      </c>
      <c r="AY117" s="246"/>
      <c r="AZ117" s="246"/>
      <c r="BA117" s="246"/>
      <c r="BB117" s="81">
        <f>MAX('JURADO-1'!H117,'JURADO-2'!H117,'JURADO-3'!H117,'JURADO-4'!H117,'NO USAR'!H117)</f>
        <v>0</v>
      </c>
      <c r="BC117" s="60">
        <f>MIN('JURADO-1'!H117,'JURADO-2'!H117,'JURADO-3'!H117,'JURADO-4'!H117,'NO USAR'!H117)</f>
        <v>0</v>
      </c>
      <c r="BD117" s="60">
        <f>+'JURADO-1'!H117+'JURADO-2'!H117+'JURADO-3'!H117+'JURADO-4'!H117+'NO USAR'!H117-BB117-BC117</f>
        <v>0</v>
      </c>
      <c r="BE117" s="60">
        <f>(+AU117+AX117+BA117+BD117)*1.2</f>
        <v>0</v>
      </c>
      <c r="BF117" s="9"/>
      <c r="BG117" s="6">
        <f>MAX('JURADO-1'!I117,'JURADO-2'!I117,'JURADO-3'!I117,'JURADO-4'!I117,'NO USAR'!I117)</f>
        <v>0</v>
      </c>
      <c r="BH117" s="12">
        <f>MIN('JURADO-1'!I117,'JURADO-2'!I117,'JURADO-3'!I117,'JURADO-4'!I117,'NO USAR'!I117)</f>
        <v>0</v>
      </c>
      <c r="BI117" s="12">
        <f>+'JURADO-1'!I117+'JURADO-2'!I117+'JURADO-3'!I117+'JURADO-4'!I117+'NO USAR'!I117-BG117-BH117</f>
        <v>0</v>
      </c>
      <c r="BJ117" s="6">
        <f>MAX('JURADO-1'!J117,'JURADO-2'!J117,'JURADO-3'!J117,'JURADO-4'!J117,'NO USAR'!J117)</f>
        <v>0</v>
      </c>
      <c r="BK117" s="12">
        <f>MIN('JURADO-1'!J117,'JURADO-2'!J117,'JURADO-3'!J117,'JURADO-4'!J117,'NO USAR'!J117)</f>
        <v>0</v>
      </c>
      <c r="BL117" s="11">
        <f>+'JURADO-1'!J117+'JURADO-2'!J117+'JURADO-3'!J117+'JURADO-4'!J117+'NO USAR'!J117-BJ117-BK117</f>
        <v>0</v>
      </c>
      <c r="BM117" s="189"/>
      <c r="BN117" s="189"/>
      <c r="BO117" s="189"/>
      <c r="BP117" s="81">
        <f>MAX('JURADO-1'!L117,'JURADO-2'!L117,'JURADO-3'!L117,'JURADO-4'!L117,'NO USAR'!L117)</f>
        <v>0</v>
      </c>
      <c r="BQ117" s="60">
        <f>MIN('JURADO-1'!L117,'JURADO-2'!L117,'JURADO-3'!L117,'JURADO-4'!L117,'NO USAR'!L117)</f>
        <v>0</v>
      </c>
      <c r="BR117" s="60">
        <f>+'JURADO-1'!L117+'JURADO-2'!L117+'JURADO-3'!L117+'JURADO-4'!L117+'NO USAR'!L117-BP117-BQ117</f>
        <v>0</v>
      </c>
      <c r="BS117" s="60">
        <f>(+BI117+BL117+BO117+BR117)*0.3</f>
        <v>0</v>
      </c>
      <c r="BT117" s="9"/>
      <c r="BU117" s="6">
        <f>MAX('JURADO-1'!M117,'JURADO-2'!M117,'JURADO-3'!M117,'JURADO-4'!M117,'NO USAR'!M117)</f>
        <v>0</v>
      </c>
      <c r="BV117" s="12">
        <f>MIN('JURADO-1'!M117,'JURADO-2'!M117,'JURADO-3'!M117,'JURADO-4'!M117,'NO USAR'!M117)</f>
        <v>0</v>
      </c>
      <c r="BW117" s="12">
        <f>+'JURADO-1'!M117+'JURADO-2'!M117+'JURADO-3'!M117+'JURADO-4'!M117+'NO USAR'!M117-BU117-BV117</f>
        <v>0</v>
      </c>
      <c r="BX117" s="6">
        <f>MAX('JURADO-1'!N117,'JURADO-2'!N117,'JURADO-3'!N117,'JURADO-4'!N117,'NO USAR'!N117)</f>
        <v>0</v>
      </c>
      <c r="BY117" s="12">
        <f>MIN('JURADO-1'!N117,'JURADO-2'!N117,'JURADO-3'!N117,'JURADO-4'!N117,'NO USAR'!N117)</f>
        <v>0</v>
      </c>
      <c r="BZ117" s="63">
        <f>+'JURADO-1'!N117+'JURADO-2'!N117+'JURADO-3'!N117+'JURADO-4'!N117+'NO USAR'!N117-BX117-BY117</f>
        <v>0</v>
      </c>
      <c r="CA117" s="246"/>
      <c r="CB117" s="246"/>
      <c r="CC117" s="246"/>
      <c r="CD117" s="190">
        <f>MAX('JURADO-1'!P117,'JURADO-2'!P117,'JURADO-3'!P117,'JURADO-4'!P117,'NO USAR'!P117)</f>
        <v>0</v>
      </c>
      <c r="CE117" s="12">
        <f>MIN('JURADO-1'!P117,'JURADO-2'!P117,'JURADO-3'!P117,'JURADO-4'!P117,'NO USAR'!P117)</f>
        <v>0</v>
      </c>
      <c r="CF117" s="12">
        <f>+'JURADO-1'!P117+'JURADO-2'!P117+'JURADO-3'!P117+'JURADO-4'!P117+'NO USAR'!P117-CD117-CE117</f>
        <v>0</v>
      </c>
      <c r="CG117" s="60">
        <f>(+BW117+BZ117+CC117+CF117)*1.2</f>
        <v>0</v>
      </c>
      <c r="CH117" s="9"/>
      <c r="CI117" s="6">
        <f>MAX('JURADO-1'!Q117,'JURADO-2'!Q117,'JURADO-3'!Q117,'JURADO-4'!Q117,'NO USAR'!Q117)</f>
        <v>0</v>
      </c>
      <c r="CJ117" s="12">
        <f>MIN('JURADO-1'!Q117,'JURADO-2'!Q117,'JURADO-3'!Q117,'JURADO-4'!Q117,'NO USAR'!Q117)</f>
        <v>0</v>
      </c>
      <c r="CK117" s="12">
        <f>+'JURADO-1'!Q117+'JURADO-2'!Q117+'JURADO-3'!Q117+'JURADO-4'!Q117+'NO USAR'!Q117-CI117-CJ117</f>
        <v>0</v>
      </c>
      <c r="CL117" s="6">
        <f>MAX('JURADO-1'!R117,'JURADO-2'!R117,'JURADO-3'!R117,'JURADO-4'!R117,'NO USAR'!R117)</f>
        <v>0</v>
      </c>
      <c r="CM117" s="12">
        <f>MIN('JURADO-1'!R117,'JURADO-2'!R117,'JURADO-3'!R117,'JURADO-4'!R117,'NO USAR'!R117)</f>
        <v>0</v>
      </c>
      <c r="CN117" s="63">
        <f>+'JURADO-1'!R117+'JURADO-2'!R117+'JURADO-3'!R117+'JURADO-4'!R117+'NO USAR'!R117-CL117-CM117</f>
        <v>0</v>
      </c>
      <c r="CO117" s="189"/>
      <c r="CP117" s="189"/>
      <c r="CQ117" s="189"/>
      <c r="CR117" s="190">
        <f>MAX('JURADO-1'!T117,'JURADO-2'!T117,'JURADO-3'!T117,'JURADO-4'!T117,'NO USAR'!T117)</f>
        <v>0</v>
      </c>
      <c r="CS117" s="12">
        <f>MIN('JURADO-1'!T117,'JURADO-2'!T117,'JURADO-3'!T117,'JURADO-4'!T117,'NO USAR'!T117)</f>
        <v>0</v>
      </c>
      <c r="CT117" s="12">
        <f>+'JURADO-1'!T117+'JURADO-2'!T117+'JURADO-3'!T117+'JURADO-4'!T117+'NO USAR'!T117-CR117-CS117</f>
        <v>0</v>
      </c>
      <c r="CU117" s="60">
        <f>(+CK117+CN117+CQ117+CT117)*0.3</f>
        <v>0</v>
      </c>
      <c r="CV117" s="9"/>
      <c r="CW117" s="6">
        <f>MAX('JURADO-1'!U117,'JURADO-2'!U117,'JURADO-3'!U117,'JURADO-4'!U117,'NO USAR'!U117)</f>
        <v>0</v>
      </c>
      <c r="CX117" s="12">
        <f>MIN('JURADO-1'!U117,'JURADO-2'!U117,'JURADO-3'!U117,'JURADO-4'!U117,'NO USAR'!U117)</f>
        <v>0</v>
      </c>
      <c r="CY117" s="8">
        <f>+'JURADO-1'!U117+'JURADO-2'!U117+'JURADO-3'!U117+'JURADO-4'!U117+'NO USAR'!U117-CW117-CX117</f>
        <v>0</v>
      </c>
      <c r="CZ117" s="253"/>
      <c r="DA117" s="254"/>
      <c r="DB117" s="255"/>
      <c r="DC117" s="184">
        <f>(CY117)*2</f>
        <v>0</v>
      </c>
      <c r="DD117" s="129"/>
      <c r="DE117" s="129"/>
      <c r="DF117" s="129"/>
      <c r="DG117" s="129"/>
      <c r="DH117" s="129"/>
      <c r="DI117" s="131"/>
      <c r="DJ117" s="59"/>
      <c r="DK117" s="6">
        <f>MAX('JURADO-1'!S117,'JURADO-2'!O79,'JURADO-3'!O79,'JURADO-4'!O79,'NO USAR'!O79)</f>
        <v>0</v>
      </c>
      <c r="DL117" s="12">
        <f>MIN('JURADO-1'!S117,'JURADO-2'!O79,'JURADO-3'!O79,'JURADO-4'!O79,'NO USAR'!O79)</f>
        <v>0</v>
      </c>
      <c r="DM117" s="7">
        <f>+'JURADO-1'!S117+'JURADO-2'!O79+'JURADO-3'!O79+'JURADO-4'!O79+'NO USAR'!O79-DK117-DL117</f>
        <v>0</v>
      </c>
      <c r="DN117" s="9"/>
      <c r="DO117" s="6">
        <f>MAX('JURADO-1'!X117,'JURADO-2'!Q79,'JURADO-3'!Q79,'JURADO-4'!Q79,'NO USAR'!Q79)</f>
        <v>0</v>
      </c>
      <c r="DP117" s="12">
        <f>MIN('JURADO-1'!X117,'JURADO-2'!Q79,'JURADO-3'!Q79,'JURADO-4'!Q79,'NO USAR'!Q79)</f>
        <v>0</v>
      </c>
      <c r="DQ117" s="7">
        <f>(+'JURADO-1'!X117+'JURADO-2'!Q79+'JURADO-3'!Q79+'JURADO-4'!Q79+'NO USAR'!Q79-DO117-DP117)*0.6</f>
        <v>0</v>
      </c>
      <c r="DR117" s="9"/>
      <c r="DS117" s="65"/>
      <c r="DT117" s="192">
        <f>O117+AC117+AQ117+BE117+BS117+CG117+CU117+DI117+DQ117-DZ117</f>
        <v>0</v>
      </c>
      <c r="DU117" s="195"/>
      <c r="DV117" s="195"/>
      <c r="DW117" s="191">
        <f>DT117+DU117+DV117</f>
        <v>0</v>
      </c>
      <c r="DX117" s="98"/>
      <c r="DY117" s="90"/>
      <c r="DZ117" s="60"/>
      <c r="EA117" s="81"/>
      <c r="EB117" s="60">
        <f>DM117*1.5</f>
        <v>0</v>
      </c>
      <c r="EC117" s="60">
        <f>DQ117</f>
        <v>0</v>
      </c>
    </row>
  </sheetData>
  <mergeCells count="192">
    <mergeCell ref="DV82:DV83"/>
    <mergeCell ref="DV112:DV113"/>
    <mergeCell ref="DX82:DX83"/>
    <mergeCell ref="DU112:DU113"/>
    <mergeCell ref="DW112:DW113"/>
    <mergeCell ref="DU3:DU4"/>
    <mergeCell ref="DW3:DW4"/>
    <mergeCell ref="DU42:DU43"/>
    <mergeCell ref="DW42:DW43"/>
    <mergeCell ref="DX3:DX4"/>
    <mergeCell ref="DV3:DV4"/>
    <mergeCell ref="DV42:DV43"/>
    <mergeCell ref="DT82:DT83"/>
    <mergeCell ref="DU82:DU83"/>
    <mergeCell ref="DW82:DW83"/>
    <mergeCell ref="F82:H82"/>
    <mergeCell ref="F42:H42"/>
    <mergeCell ref="I42:K42"/>
    <mergeCell ref="T42:V42"/>
    <mergeCell ref="W42:Y42"/>
    <mergeCell ref="DX112:DX113"/>
    <mergeCell ref="AS42:AU42"/>
    <mergeCell ref="C81:O81"/>
    <mergeCell ref="Q81:AC81"/>
    <mergeCell ref="BG82:BI82"/>
    <mergeCell ref="BB82:BD82"/>
    <mergeCell ref="BJ82:BL82"/>
    <mergeCell ref="DK42:DM42"/>
    <mergeCell ref="CA82:CC82"/>
    <mergeCell ref="BU82:BW82"/>
    <mergeCell ref="CW81:DI81"/>
    <mergeCell ref="CI81:CU81"/>
    <mergeCell ref="CI82:CK82"/>
    <mergeCell ref="BU42:BW42"/>
    <mergeCell ref="L42:N42"/>
    <mergeCell ref="Z42:AB42"/>
    <mergeCell ref="DY112:DY113"/>
    <mergeCell ref="BB112:BD112"/>
    <mergeCell ref="CZ112:DB117"/>
    <mergeCell ref="BG111:BS111"/>
    <mergeCell ref="CI111:CU111"/>
    <mergeCell ref="CI112:CK112"/>
    <mergeCell ref="BG112:BI112"/>
    <mergeCell ref="BJ112:BL112"/>
    <mergeCell ref="BP112:BR112"/>
    <mergeCell ref="CD112:CF112"/>
    <mergeCell ref="CL112:CN112"/>
    <mergeCell ref="CR112:CT112"/>
    <mergeCell ref="BU111:CG111"/>
    <mergeCell ref="BX112:BZ112"/>
    <mergeCell ref="BU112:BW112"/>
    <mergeCell ref="A112:B112"/>
    <mergeCell ref="C112:E112"/>
    <mergeCell ref="Q112:S112"/>
    <mergeCell ref="DK112:DM112"/>
    <mergeCell ref="CL82:CN82"/>
    <mergeCell ref="AY112:BA117"/>
    <mergeCell ref="CA112:CC117"/>
    <mergeCell ref="CW112:CY112"/>
    <mergeCell ref="CW111:DC111"/>
    <mergeCell ref="AE112:AG112"/>
    <mergeCell ref="Q82:S82"/>
    <mergeCell ref="T82:V82"/>
    <mergeCell ref="W82:Y82"/>
    <mergeCell ref="DC82:DE82"/>
    <mergeCell ref="DK82:DM82"/>
    <mergeCell ref="AS112:AU112"/>
    <mergeCell ref="AV112:AX112"/>
    <mergeCell ref="L82:N82"/>
    <mergeCell ref="CW82:CY82"/>
    <mergeCell ref="BM82:BO82"/>
    <mergeCell ref="BP82:BR82"/>
    <mergeCell ref="I82:K82"/>
    <mergeCell ref="C82:E82"/>
    <mergeCell ref="BX82:BZ82"/>
    <mergeCell ref="EC42:EC43"/>
    <mergeCell ref="EC112:EC113"/>
    <mergeCell ref="EB42:EB43"/>
    <mergeCell ref="AK82:AM82"/>
    <mergeCell ref="EB112:EB113"/>
    <mergeCell ref="EA112:EA113"/>
    <mergeCell ref="DT112:DT113"/>
    <mergeCell ref="DX42:DX43"/>
    <mergeCell ref="DY42:DY43"/>
    <mergeCell ref="CO82:CQ82"/>
    <mergeCell ref="DZ112:DZ113"/>
    <mergeCell ref="EA42:EA43"/>
    <mergeCell ref="DO82:DQ82"/>
    <mergeCell ref="DO112:DQ112"/>
    <mergeCell ref="CR82:CT82"/>
    <mergeCell ref="DF82:DH82"/>
    <mergeCell ref="DO42:DQ42"/>
    <mergeCell ref="CZ42:DB42"/>
    <mergeCell ref="DC42:DE42"/>
    <mergeCell ref="CZ82:DB82"/>
    <mergeCell ref="DZ42:DZ43"/>
    <mergeCell ref="DT42:DT43"/>
    <mergeCell ref="CW42:CY42"/>
    <mergeCell ref="BG42:BI42"/>
    <mergeCell ref="BU81:CG81"/>
    <mergeCell ref="C111:I111"/>
    <mergeCell ref="A42:B42"/>
    <mergeCell ref="Z82:AB82"/>
    <mergeCell ref="CD82:CF82"/>
    <mergeCell ref="AE82:AG82"/>
    <mergeCell ref="AH82:AJ82"/>
    <mergeCell ref="A82:B82"/>
    <mergeCell ref="AE42:AG42"/>
    <mergeCell ref="AH42:AJ42"/>
    <mergeCell ref="AK42:AM42"/>
    <mergeCell ref="CA42:CC42"/>
    <mergeCell ref="AS82:AU82"/>
    <mergeCell ref="AV82:AX82"/>
    <mergeCell ref="BG81:BS81"/>
    <mergeCell ref="AN82:AP82"/>
    <mergeCell ref="AE81:AQ81"/>
    <mergeCell ref="AS111:BE111"/>
    <mergeCell ref="AV42:AX42"/>
    <mergeCell ref="AY42:BA42"/>
    <mergeCell ref="AS81:BE81"/>
    <mergeCell ref="AY82:BA82"/>
    <mergeCell ref="AN42:AP42"/>
    <mergeCell ref="BB42:BD42"/>
    <mergeCell ref="A3:B3"/>
    <mergeCell ref="C3:E3"/>
    <mergeCell ref="F3:H3"/>
    <mergeCell ref="I3:K3"/>
    <mergeCell ref="Q3:S3"/>
    <mergeCell ref="T3:V3"/>
    <mergeCell ref="L3:N3"/>
    <mergeCell ref="CI3:CK3"/>
    <mergeCell ref="W3:Y3"/>
    <mergeCell ref="AE3:AG3"/>
    <mergeCell ref="AH3:AJ3"/>
    <mergeCell ref="AK3:AM3"/>
    <mergeCell ref="AS3:AU3"/>
    <mergeCell ref="AV3:AX3"/>
    <mergeCell ref="Z3:AB3"/>
    <mergeCell ref="EB3:EB4"/>
    <mergeCell ref="EC3:EC4"/>
    <mergeCell ref="Q2:AC2"/>
    <mergeCell ref="AE2:AQ2"/>
    <mergeCell ref="AS2:BE2"/>
    <mergeCell ref="BU2:CG2"/>
    <mergeCell ref="CW2:DI2"/>
    <mergeCell ref="CD3:CF3"/>
    <mergeCell ref="CI2:CU2"/>
    <mergeCell ref="DT3:DT4"/>
    <mergeCell ref="DF3:DH3"/>
    <mergeCell ref="DY3:DY4"/>
    <mergeCell ref="DZ3:DZ4"/>
    <mergeCell ref="EA3:EA4"/>
    <mergeCell ref="CW3:CY3"/>
    <mergeCell ref="CL3:CN3"/>
    <mergeCell ref="CZ3:DB3"/>
    <mergeCell ref="DC3:DE3"/>
    <mergeCell ref="DK3:DM3"/>
    <mergeCell ref="DO3:DQ3"/>
    <mergeCell ref="AY3:BA3"/>
    <mergeCell ref="BG3:BI3"/>
    <mergeCell ref="BU3:BW3"/>
    <mergeCell ref="BX3:BZ3"/>
    <mergeCell ref="C2:O2"/>
    <mergeCell ref="AN3:AP3"/>
    <mergeCell ref="BB3:BD3"/>
    <mergeCell ref="BG2:BS2"/>
    <mergeCell ref="BJ3:BL3"/>
    <mergeCell ref="BM3:BO3"/>
    <mergeCell ref="BP3:BR3"/>
    <mergeCell ref="CO3:CQ3"/>
    <mergeCell ref="CR3:CT3"/>
    <mergeCell ref="CA3:CC3"/>
    <mergeCell ref="BJ42:BL42"/>
    <mergeCell ref="BM42:BO42"/>
    <mergeCell ref="BU41:CG41"/>
    <mergeCell ref="CW41:DI41"/>
    <mergeCell ref="C41:O41"/>
    <mergeCell ref="Q41:AC41"/>
    <mergeCell ref="AE41:AQ41"/>
    <mergeCell ref="AS41:BE41"/>
    <mergeCell ref="BG41:BS41"/>
    <mergeCell ref="CI41:CU41"/>
    <mergeCell ref="CI42:CK42"/>
    <mergeCell ref="BX42:BZ42"/>
    <mergeCell ref="BP42:BR42"/>
    <mergeCell ref="CD42:CF42"/>
    <mergeCell ref="CL42:CN42"/>
    <mergeCell ref="CO42:CQ42"/>
    <mergeCell ref="CR42:CT42"/>
    <mergeCell ref="DF42:DH42"/>
    <mergeCell ref="C42:E42"/>
    <mergeCell ref="Q42:S42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JURADO-1</vt:lpstr>
      <vt:lpstr>JURADO-2</vt:lpstr>
      <vt:lpstr>JURADO-3</vt:lpstr>
      <vt:lpstr>JURADO-4</vt:lpstr>
      <vt:lpstr>NO USAR</vt:lpstr>
      <vt:lpstr>SUPLENTE 1</vt:lpstr>
      <vt:lpstr>TOTAL</vt:lpstr>
    </vt:vector>
  </TitlesOfParts>
  <Manager/>
  <Company>MI CASA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PLANTILLA DE PUNTUACION - 2011</dc:title>
  <dc:subject/>
  <dc:creator>JAVIER TEJADA</dc:creator>
  <cp:keywords/>
  <dc:description/>
  <cp:lastModifiedBy>Carnaval Colombino</cp:lastModifiedBy>
  <cp:revision/>
  <dcterms:created xsi:type="dcterms:W3CDTF">2010-11-01T19:35:26Z</dcterms:created>
  <dcterms:modified xsi:type="dcterms:W3CDTF">2022-02-20T03:35:12Z</dcterms:modified>
  <cp:category/>
  <cp:contentStatus/>
</cp:coreProperties>
</file>